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filterPrivacy="1" defaultThemeVersion="166925"/>
  <xr:revisionPtr revIDLastSave="0" documentId="13_ncr:1_{29A21C1E-C6FF-4C36-BE83-72465CAC5884}" xr6:coauthVersionLast="45" xr6:coauthVersionMax="45" xr10:uidLastSave="{00000000-0000-0000-0000-000000000000}"/>
  <bookViews>
    <workbookView xWindow="-103" yWindow="-103" windowWidth="22149" windowHeight="11949" xr2:uid="{44806723-2B43-4C24-BC91-BA1E1DE14282}"/>
  </bookViews>
  <sheets>
    <sheet name="VC Valu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33" i="1" l="1"/>
  <c r="C34" i="1" l="1"/>
  <c r="D34" i="1" s="1"/>
  <c r="C35" i="1"/>
</calcChain>
</file>

<file path=xl/sharedStrings.xml><?xml version="1.0" encoding="utf-8"?>
<sst xmlns="http://schemas.openxmlformats.org/spreadsheetml/2006/main" count="26" uniqueCount="25">
  <si>
    <t>The VC Method to Valuation</t>
  </si>
  <si>
    <t>Insert the estimated investment needed for the start-up</t>
  </si>
  <si>
    <t>Insert the start-up's projected revenue, EBITDA and net income ramp</t>
  </si>
  <si>
    <t>Revenue</t>
  </si>
  <si>
    <t>EBITDA</t>
  </si>
  <si>
    <t>Net Income</t>
  </si>
  <si>
    <t>Series A:</t>
  </si>
  <si>
    <t>Select the year the company will be sold or IPO</t>
  </si>
  <si>
    <t>Multiple</t>
  </si>
  <si>
    <t>Denominator</t>
  </si>
  <si>
    <t>Select the projected multiple in the exit year to calculate the exit value</t>
  </si>
  <si>
    <t>Exit Value</t>
  </si>
  <si>
    <t>Insert the VC firm's desired rate of return</t>
  </si>
  <si>
    <t>Exit Year:</t>
  </si>
  <si>
    <t>Rate of Return:</t>
  </si>
  <si>
    <t>Post-Money</t>
  </si>
  <si>
    <t>Pre-Money</t>
  </si>
  <si>
    <t>VC Ownership</t>
  </si>
  <si>
    <t>Insert assumptions below to derive the start-up valuation and VC ownership</t>
  </si>
  <si>
    <t>Step 6. Determine Valuation and Desired Ownership Stake</t>
  </si>
  <si>
    <t>Step 5. Discount to PV at the Desired Rate of Return</t>
  </si>
  <si>
    <t>Step 4. Calculate Multiple at Exit</t>
  </si>
  <si>
    <t>Step 3. Determine the Timing of Exit</t>
  </si>
  <si>
    <t>Step 2. Forecast Startup Financials</t>
  </si>
  <si>
    <t>Step 1. Estimate the Investment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</si>
</sst>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&quot;M&quot;"/>
    <numFmt numFmtId="165" formatCode="#,##0.0&quot;x&quot;"/>
    <numFmt numFmtId="166" formatCode="&quot;$&quot;#,##0.0_);\(&quot;$&quot;#,##0.0\)"/>
    <numFmt numFmtId="167" formatCode="0.0%"/>
    <numFmt numFmtId="168" formatCode="&quot;Year&quot;\ 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164" fontId="3" fillId="0" borderId="0" xfId="0" applyNumberFormat="1" applyFont="1" applyFill="1" applyBorder="1"/>
    <xf numFmtId="0" fontId="2" fillId="0" borderId="0" xfId="0" applyFont="1" applyFill="1" applyBorder="1"/>
    <xf numFmtId="9" fontId="6" fillId="0" borderId="0" xfId="3" applyFont="1" applyFill="1" applyBorder="1"/>
    <xf numFmtId="0" fontId="3" fillId="0" borderId="0" xfId="0" applyFont="1" applyFill="1" applyBorder="1"/>
    <xf numFmtId="164" fontId="6" fillId="0" borderId="0" xfId="0" applyNumberFormat="1" applyFont="1" applyFill="1" applyBorder="1"/>
    <xf numFmtId="0" fontId="7" fillId="0" borderId="0" xfId="0" applyFont="1" applyFill="1" applyBorder="1"/>
    <xf numFmtId="1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/>
    <xf numFmtId="166" fontId="3" fillId="0" borderId="0" xfId="2" applyNumberFormat="1" applyFont="1" applyFill="1" applyBorder="1"/>
    <xf numFmtId="166" fontId="3" fillId="0" borderId="0" xfId="0" applyNumberFormat="1" applyFont="1" applyFill="1" applyBorder="1"/>
    <xf numFmtId="1" fontId="4" fillId="0" borderId="0" xfId="1" applyNumberFormat="1" applyFont="1" applyFill="1" applyBorder="1"/>
    <xf numFmtId="0" fontId="4" fillId="0" borderId="0" xfId="0" applyFont="1" applyFill="1" applyBorder="1"/>
    <xf numFmtId="167" fontId="3" fillId="0" borderId="0" xfId="3" applyNumberFormat="1" applyFont="1" applyFill="1" applyBorder="1"/>
    <xf numFmtId="168" fontId="7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3" fillId="0" borderId="2" xfId="0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48986</xdr:colOff>
      <xdr:row>0</xdr:row>
      <xdr:rowOff>119743</xdr:rowOff>
    </xdr:from>
    <xdr:to>
      <xdr:col>2</xdr:col>
      <xdr:colOff>389747</xdr:colOff>
      <xdr:row>1</xdr:row>
      <xdr:rowOff>129171</xdr:rowOff>
    </xdr:to>
    <xdr:pic>
      <xdr:nvPicPr>
        <xdr:cNvPr id="2" name="Google Shape;17;p2">
          <a:extLst>
            <a:ext uri="{FF2B5EF4-FFF2-40B4-BE49-F238E27FC236}">
              <a16:creationId xmlns:a16="http://schemas.microsoft.com/office/drawing/2014/main" id="{A9E98BE6-06EF-4C75-872A-3BFB55F1B72A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244929" y="119743"/>
          <a:ext cx="1276933" cy="1727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9393-A787-45BB-A708-FFE428CCA50C}">
  <sheetPr>
    <pageSetUpPr fitToPage="1"/>
  </sheetPr>
  <dimension ref="B3:I35"/>
  <sheetViews>
    <sheetView showGridLines="0" tabSelected="1" workbookViewId="0"/>
  </sheetViews>
  <sheetFormatPr defaultRowHeight="12.9" x14ac:dyDescent="0.35"/>
  <cols>
    <col min="1" max="1" width="1.4609375" style="4" bestFit="1" customWidth="1"/>
    <col min="2" max="2" width="13.23046875" style="4" customWidth="1"/>
    <col min="3" max="3" width="9.84375" style="4" customWidth="1"/>
    <col min="4" max="8" width="9.23046875" style="4"/>
    <col min="9" max="9" width="15.69140625" style="4" customWidth="1"/>
    <col min="10" max="16384" width="9.23046875" style="4"/>
  </cols>
  <sheetData>
    <row r="3" spans="2:9" x14ac:dyDescent="0.35">
      <c r="B3" s="18" t="s">
        <v>0</v>
      </c>
      <c r="C3" s="19"/>
      <c r="D3" s="19"/>
      <c r="E3" s="19"/>
      <c r="F3" s="19"/>
      <c r="G3" s="19"/>
    </row>
    <row r="4" spans="2:9" x14ac:dyDescent="0.35">
      <c r="B4" s="12" t="s">
        <v>18</v>
      </c>
    </row>
    <row r="5" spans="2:9" x14ac:dyDescent="0.35">
      <c r="B5" s="12"/>
    </row>
    <row r="6" spans="2:9" x14ac:dyDescent="0.35">
      <c r="B6" s="16" t="s">
        <v>24</v>
      </c>
      <c r="C6" s="17"/>
      <c r="D6" s="16"/>
      <c r="E6" s="16"/>
      <c r="F6" s="16"/>
      <c r="G6" s="16"/>
      <c r="H6" s="2"/>
      <c r="I6" s="2"/>
    </row>
    <row r="7" spans="2:9" x14ac:dyDescent="0.35">
      <c r="B7" s="12" t="s">
        <v>1</v>
      </c>
    </row>
    <row r="8" spans="2:9" x14ac:dyDescent="0.35">
      <c r="B8" s="4" t="s">
        <v>6</v>
      </c>
      <c r="C8" s="5">
        <v>8</v>
      </c>
    </row>
    <row r="9" spans="2:9" x14ac:dyDescent="0.35">
      <c r="C9" s="1"/>
    </row>
    <row r="10" spans="2:9" x14ac:dyDescent="0.35">
      <c r="B10" s="16" t="s">
        <v>23</v>
      </c>
      <c r="C10" s="17"/>
      <c r="D10" s="16"/>
      <c r="E10" s="16"/>
      <c r="F10" s="16"/>
      <c r="G10" s="16"/>
      <c r="H10" s="2"/>
      <c r="I10" s="2"/>
    </row>
    <row r="11" spans="2:9" x14ac:dyDescent="0.35">
      <c r="B11" s="12" t="s">
        <v>2</v>
      </c>
      <c r="C11" s="6"/>
    </row>
    <row r="12" spans="2:9" x14ac:dyDescent="0.35">
      <c r="B12" s="12"/>
      <c r="C12" s="6"/>
    </row>
    <row r="13" spans="2:9" x14ac:dyDescent="0.35">
      <c r="C13" s="14">
        <v>1</v>
      </c>
      <c r="D13" s="14">
        <v>2</v>
      </c>
      <c r="E13" s="14">
        <v>3</v>
      </c>
      <c r="F13" s="14">
        <v>4</v>
      </c>
      <c r="G13" s="14">
        <v>5</v>
      </c>
    </row>
    <row r="14" spans="2:9" x14ac:dyDescent="0.35">
      <c r="B14" s="4" t="s">
        <v>3</v>
      </c>
      <c r="C14" s="5">
        <v>1</v>
      </c>
      <c r="D14" s="5">
        <v>10</v>
      </c>
      <c r="E14" s="5">
        <v>25</v>
      </c>
      <c r="F14" s="5">
        <v>50</v>
      </c>
      <c r="G14" s="5">
        <v>100</v>
      </c>
    </row>
    <row r="15" spans="2:9" x14ac:dyDescent="0.35">
      <c r="B15" s="4" t="s">
        <v>4</v>
      </c>
      <c r="C15" s="5">
        <v>0</v>
      </c>
      <c r="D15" s="5">
        <v>2</v>
      </c>
      <c r="E15" s="5">
        <v>5</v>
      </c>
      <c r="F15" s="5">
        <v>10</v>
      </c>
      <c r="G15" s="5">
        <v>20</v>
      </c>
    </row>
    <row r="16" spans="2:9" x14ac:dyDescent="0.35">
      <c r="B16" s="4" t="s">
        <v>5</v>
      </c>
      <c r="C16" s="5">
        <v>0</v>
      </c>
      <c r="D16" s="5">
        <v>1</v>
      </c>
      <c r="E16" s="5">
        <v>2.5</v>
      </c>
      <c r="F16" s="5">
        <v>5</v>
      </c>
      <c r="G16" s="5">
        <v>10</v>
      </c>
    </row>
    <row r="17" spans="2:9" x14ac:dyDescent="0.35">
      <c r="B17" s="12"/>
    </row>
    <row r="18" spans="2:9" x14ac:dyDescent="0.35">
      <c r="B18" s="16" t="s">
        <v>22</v>
      </c>
      <c r="C18" s="16"/>
      <c r="D18" s="16"/>
      <c r="E18" s="16"/>
      <c r="F18" s="16"/>
      <c r="G18" s="16"/>
      <c r="H18" s="2"/>
      <c r="I18" s="2"/>
    </row>
    <row r="19" spans="2:9" x14ac:dyDescent="0.35">
      <c r="B19" s="12" t="s">
        <v>7</v>
      </c>
    </row>
    <row r="20" spans="2:9" x14ac:dyDescent="0.35">
      <c r="B20" s="4" t="s">
        <v>13</v>
      </c>
      <c r="C20" s="7">
        <v>5</v>
      </c>
    </row>
    <row r="22" spans="2:9" x14ac:dyDescent="0.35">
      <c r="B22" s="16" t="s">
        <v>21</v>
      </c>
      <c r="C22" s="16"/>
      <c r="D22" s="16"/>
      <c r="E22" s="16"/>
      <c r="F22" s="16"/>
      <c r="G22" s="16"/>
      <c r="H22" s="2"/>
      <c r="I22" s="2"/>
    </row>
    <row r="23" spans="2:9" x14ac:dyDescent="0.35">
      <c r="B23" s="12" t="s">
        <v>10</v>
      </c>
    </row>
    <row r="24" spans="2:9" x14ac:dyDescent="0.35">
      <c r="B24" s="4" t="s">
        <v>9</v>
      </c>
      <c r="C24" s="15" t="s">
        <v>5</v>
      </c>
    </row>
    <row r="25" spans="2:9" x14ac:dyDescent="0.35">
      <c r="B25" s="4" t="s">
        <v>8</v>
      </c>
      <c r="C25" s="8">
        <v>10</v>
      </c>
    </row>
    <row r="26" spans="2:9" x14ac:dyDescent="0.35">
      <c r="B26" s="4" t="s">
        <v>11</v>
      </c>
      <c r="C26" s="1">
        <f>IF(HLOOKUP(C20,C13:G16,MATCH(C24,B13:B16,0))*C25&gt;0,HLOOKUP(C20,C13:G16,MATCH(C24,B13:B16,0))*C25,"error, please pick a positive denominator")</f>
        <v>100</v>
      </c>
    </row>
    <row r="28" spans="2:9" x14ac:dyDescent="0.35">
      <c r="B28" s="16" t="s">
        <v>20</v>
      </c>
      <c r="C28" s="16"/>
      <c r="D28" s="16"/>
      <c r="E28" s="16"/>
      <c r="F28" s="16"/>
      <c r="G28" s="16"/>
      <c r="H28" s="2"/>
      <c r="I28" s="2"/>
    </row>
    <row r="29" spans="2:9" x14ac:dyDescent="0.35">
      <c r="B29" s="12" t="s">
        <v>12</v>
      </c>
      <c r="C29" s="2"/>
      <c r="D29" s="2"/>
      <c r="E29" s="2"/>
      <c r="F29" s="2"/>
      <c r="G29" s="2"/>
      <c r="H29" s="2"/>
      <c r="I29" s="2"/>
    </row>
    <row r="30" spans="2:9" x14ac:dyDescent="0.35">
      <c r="B30" s="4" t="s">
        <v>14</v>
      </c>
      <c r="C30" s="3">
        <v>0.3</v>
      </c>
    </row>
    <row r="31" spans="2:9" x14ac:dyDescent="0.35">
      <c r="C31" s="3"/>
    </row>
    <row r="32" spans="2:9" x14ac:dyDescent="0.35">
      <c r="B32" s="16" t="s">
        <v>19</v>
      </c>
      <c r="C32" s="16"/>
      <c r="D32" s="16"/>
      <c r="E32" s="16"/>
      <c r="F32" s="16"/>
      <c r="G32" s="16"/>
      <c r="H32" s="2"/>
      <c r="I32" s="2"/>
    </row>
    <row r="33" spans="2:4" x14ac:dyDescent="0.35">
      <c r="B33" s="4" t="s">
        <v>15</v>
      </c>
      <c r="C33" s="9">
        <f>C26/(1+C30)^C20</f>
        <v>26.932907434290431</v>
      </c>
    </row>
    <row r="34" spans="2:4" x14ac:dyDescent="0.35">
      <c r="B34" s="4" t="s">
        <v>16</v>
      </c>
      <c r="C34" s="10">
        <f>C33-C8</f>
        <v>18.932907434290431</v>
      </c>
      <c r="D34" s="11" t="str">
        <f>"aka an "&amp;C8&amp;" on "&amp;TEXT(C34,"0")&amp;" round"</f>
        <v>aka an 8 on 19 round</v>
      </c>
    </row>
    <row r="35" spans="2:4" x14ac:dyDescent="0.35">
      <c r="B35" s="4" t="s">
        <v>17</v>
      </c>
      <c r="C35" s="13">
        <f>C8/C33</f>
        <v>0.29703440000000009</v>
      </c>
    </row>
  </sheetData>
  <dataValidations count="2">
    <dataValidation type="list" allowBlank="1" showInputMessage="1" showErrorMessage="1" sqref="C20" xr:uid="{142F8081-E2F7-44DD-A694-C48E34287D2E}">
      <formula1>$C$13:$G$13</formula1>
    </dataValidation>
    <dataValidation type="list" allowBlank="1" showInputMessage="1" showErrorMessage="1" sqref="C24" xr:uid="{158A3929-786A-488E-B333-B6CE49457DD8}">
      <formula1>$B$14:$B$16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VC 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2020-11-10T19:09:13Z</dcterms:created>
  <dcterms:modified xsi:type="dcterms:W3CDTF">2020-11-10T19:09:15Z</dcterms:modified>
</cp:coreProperties>
</file>