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66925"/>
  <xr:revisionPtr revIDLastSave="0" documentId="13_ncr:1_{18A91462-B68F-42F5-9902-415EA474EA9C}" xr6:coauthVersionLast="47" xr6:coauthVersionMax="47" xr10:uidLastSave="{00000000-0000-0000-0000-000000000000}"/>
  <bookViews>
    <workbookView xWindow="-110" yWindow="-110" windowWidth="38620" windowHeight="21220" xr2:uid="{80E4762A-41A6-4B7E-BF6D-61D064FDFE9F}"/>
  </bookViews>
  <sheets>
    <sheet name="Payback Perio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E17" i="1"/>
  <c r="F17" i="1" s="1"/>
  <c r="F16" i="1"/>
  <c r="G16" i="1" s="1"/>
  <c r="F11" i="1"/>
  <c r="F10" i="1"/>
  <c r="F9" i="1"/>
  <c r="F8" i="1"/>
  <c r="F7" i="1"/>
  <c r="F6" i="1"/>
  <c r="G6" i="1" s="1"/>
  <c r="H16" i="1" l="1"/>
  <c r="G17" i="1"/>
  <c r="G7" i="1"/>
  <c r="H6" i="1" s="1"/>
  <c r="E19" i="1"/>
  <c r="F19" i="1" l="1"/>
  <c r="E20" i="1"/>
  <c r="G8" i="1"/>
  <c r="H7" i="1" s="1"/>
  <c r="G18" i="1"/>
  <c r="H17" i="1" s="1"/>
  <c r="G19" i="1" l="1"/>
  <c r="H18" i="1"/>
  <c r="G9" i="1"/>
  <c r="E21" i="1"/>
  <c r="F21" i="1" s="1"/>
  <c r="F20" i="1"/>
  <c r="G10" i="1" l="1"/>
  <c r="H9" i="1"/>
  <c r="H8" i="1"/>
  <c r="G20" i="1"/>
  <c r="H19" i="1"/>
  <c r="G11" i="1" l="1"/>
  <c r="H11" i="1" s="1"/>
  <c r="G21" i="1"/>
  <c r="H21" i="1" s="1"/>
  <c r="H10" i="1" l="1"/>
  <c r="H20" i="1"/>
</calcChain>
</file>

<file path=xl/sharedStrings.xml><?xml version="1.0" encoding="utf-8"?>
<sst xmlns="http://schemas.openxmlformats.org/spreadsheetml/2006/main" count="20" uniqueCount="12">
  <si>
    <t>Payback Period</t>
  </si>
  <si>
    <t>($ in millions)</t>
  </si>
  <si>
    <t>Cumulative</t>
  </si>
  <si>
    <t>Payback</t>
  </si>
  <si>
    <t>Cash Flows</t>
  </si>
  <si>
    <t>Period</t>
  </si>
  <si>
    <t>Initial Investment</t>
  </si>
  <si>
    <t>Cash Flows Per Year</t>
  </si>
  <si>
    <t>Discounted Payback Period</t>
  </si>
  <si>
    <t>Discounted</t>
  </si>
  <si>
    <t>Discounted CFs Per Year</t>
  </si>
  <si>
    <t>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</si>
</sst>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_)"/>
    <numFmt numFmtId="165" formatCode="#,##0_);\(#,##0\)_);&quot;--&quot;_)"/>
    <numFmt numFmtId="166" formatCode="&quot;$&quot;#,##0_);\(&quot;$&quot;#,##0\)_);&quot;--&quot;_)"/>
    <numFmt numFmtId="167" formatCode="&quot;Year&quot;\ 0_)"/>
    <numFmt numFmtId="168" formatCode="#,##0.0_);\(#,##0.0\)_);&quot;--&quot;_)"/>
    <numFmt numFmtId="169" formatCode="&quot;$&quot;#,##0.0_);\(&quot;$&quot;#,##0.0\)_);&quot;--&quot;_)"/>
    <numFmt numFmtId="170" formatCode="0.0%_);\(0.0%\)_);&quot;--&quot;_)"/>
  </numFmts>
  <fonts count="5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u val="singleAccounting"/>
      <sz val="10"/>
      <color theme="1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A345A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0" xfId="0" quotePrefix="1" applyNumberFormat="1" applyFont="1" applyFill="1"/>
    <xf numFmtId="165" fontId="1" fillId="2" borderId="0" xfId="0" quotePrefix="1" applyNumberFormat="1" applyFont="1" applyFill="1"/>
    <xf numFmtId="165" fontId="0" fillId="2" borderId="0" xfId="0" applyNumberFormat="1" applyFill="1"/>
    <xf numFmtId="164" fontId="0" fillId="0" borderId="0" xfId="0" quotePrefix="1" applyNumberFormat="1"/>
    <xf numFmtId="165" fontId="0" fillId="0" borderId="0" xfId="0" quotePrefix="1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164" fontId="0" fillId="0" borderId="0" xfId="0" applyNumberFormat="1"/>
    <xf numFmtId="165" fontId="3" fillId="0" borderId="0" xfId="0" applyNumberFormat="1" applyFont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67" fontId="0" fillId="0" borderId="2" xfId="0" applyNumberForma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9" fontId="0" fillId="0" borderId="0" xfId="0" applyNumberFormat="1" applyAlignment="1">
      <alignment horizontal="center"/>
    </xf>
    <xf numFmtId="170" fontId="4" fillId="3" borderId="3" xfId="0" applyNumberFormat="1" applyFont="1" applyFill="1" applyBorder="1" applyAlignment="1">
      <alignment horizontal="center"/>
    </xf>
    <xf numFmtId="169" fontId="2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2541</xdr:colOff>
      <xdr:row>0</xdr:row>
      <xdr:rowOff>135710</xdr:rowOff>
    </xdr:from>
    <xdr:to>
      <xdr:col>2</xdr:col>
      <xdr:colOff>495997</xdr:colOff>
      <xdr:row>1</xdr:row>
      <xdr:rowOff>141589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119FED2-C858-4977-AFFD-D3668A896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7020" y="135710"/>
          <a:ext cx="1375301" cy="165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6019-49B4-4D36-99DF-E4D359A3A140}">
  <sheetPr>
    <tabColor rgb="FF00B050"/>
  </sheetPr>
  <dimension ref="B3:H21"/>
  <sheetViews>
    <sheetView showGridLines="0" tabSelected="1" zoomScale="140" zoomScaleNormal="140" workbookViewId="0"/>
  </sheetViews>
  <sheetFormatPr defaultRowHeight="12.5" x14ac:dyDescent="0.25"/>
  <cols>
    <col min="1" max="1" width="1.6328125" bestFit="1" customWidth="1"/>
    <col min="2" max="2" width="12.6328125" customWidth="1"/>
    <col min="3" max="8" width="10.6328125" customWidth="1"/>
  </cols>
  <sheetData>
    <row r="3" spans="2:8" ht="13" x14ac:dyDescent="0.3">
      <c r="B3" s="1" t="s">
        <v>0</v>
      </c>
      <c r="C3" s="2"/>
      <c r="D3" s="3"/>
      <c r="E3" s="3"/>
      <c r="F3" s="3"/>
      <c r="G3" s="3"/>
      <c r="H3" s="3"/>
    </row>
    <row r="4" spans="2:8" x14ac:dyDescent="0.25">
      <c r="B4" s="4" t="s">
        <v>1</v>
      </c>
      <c r="C4" s="5"/>
      <c r="D4" s="6"/>
      <c r="E4" s="6"/>
      <c r="F4" s="6"/>
      <c r="G4" s="7" t="s">
        <v>2</v>
      </c>
      <c r="H4" s="7" t="s">
        <v>3</v>
      </c>
    </row>
    <row r="5" spans="2:8" ht="14" x14ac:dyDescent="0.4">
      <c r="B5" s="8"/>
      <c r="C5" s="6"/>
      <c r="D5" s="6"/>
      <c r="E5" s="6"/>
      <c r="F5" s="9" t="s">
        <v>4</v>
      </c>
      <c r="G5" s="9" t="s">
        <v>4</v>
      </c>
      <c r="H5" s="9" t="s">
        <v>5</v>
      </c>
    </row>
    <row r="6" spans="2:8" x14ac:dyDescent="0.25">
      <c r="B6" s="4" t="s">
        <v>6</v>
      </c>
      <c r="C6" s="6"/>
      <c r="D6" s="10">
        <v>-10</v>
      </c>
      <c r="E6" s="11">
        <v>0</v>
      </c>
      <c r="F6" s="12">
        <f>D6</f>
        <v>-10</v>
      </c>
      <c r="G6" s="13">
        <f>+F6</f>
        <v>-10</v>
      </c>
      <c r="H6" s="14" t="str">
        <f>IF(AND(G6&lt;0,G7&gt;0),E6+(-G6/F7),"")</f>
        <v/>
      </c>
    </row>
    <row r="7" spans="2:8" x14ac:dyDescent="0.25">
      <c r="B7" s="4" t="s">
        <v>7</v>
      </c>
      <c r="C7" s="6"/>
      <c r="D7" s="15">
        <v>4</v>
      </c>
      <c r="E7" s="11">
        <v>1</v>
      </c>
      <c r="F7" s="13">
        <f>+$D$7</f>
        <v>4</v>
      </c>
      <c r="G7" s="13">
        <f>+G6+F7</f>
        <v>-6</v>
      </c>
      <c r="H7" s="14" t="str">
        <f>IF(AND(G7&lt;0,G8&gt;0),E7+(-G7/F8),"")</f>
        <v/>
      </c>
    </row>
    <row r="8" spans="2:8" x14ac:dyDescent="0.25">
      <c r="B8" s="6"/>
      <c r="C8" s="6"/>
      <c r="D8" s="6"/>
      <c r="E8" s="11">
        <v>2</v>
      </c>
      <c r="F8" s="13">
        <f>+$D$7</f>
        <v>4</v>
      </c>
      <c r="G8" s="13">
        <f>+G7+F8</f>
        <v>-2</v>
      </c>
      <c r="H8" s="14">
        <f t="shared" ref="H8:H10" si="0">IF(AND(G8&lt;0,G9&gt;0),E8+(-G8/F9),"")</f>
        <v>2.5</v>
      </c>
    </row>
    <row r="9" spans="2:8" x14ac:dyDescent="0.25">
      <c r="B9" s="6"/>
      <c r="C9" s="6"/>
      <c r="D9" s="6"/>
      <c r="E9" s="11">
        <v>3</v>
      </c>
      <c r="F9" s="13">
        <f>+$D$7</f>
        <v>4</v>
      </c>
      <c r="G9" s="13">
        <f>+G8+F9</f>
        <v>2</v>
      </c>
      <c r="H9" s="14" t="str">
        <f t="shared" si="0"/>
        <v/>
      </c>
    </row>
    <row r="10" spans="2:8" x14ac:dyDescent="0.25">
      <c r="B10" s="6"/>
      <c r="C10" s="6"/>
      <c r="D10" s="6"/>
      <c r="E10" s="11">
        <v>4</v>
      </c>
      <c r="F10" s="13">
        <f>+$D$7</f>
        <v>4</v>
      </c>
      <c r="G10" s="13">
        <f>+G9+F10</f>
        <v>6</v>
      </c>
      <c r="H10" s="14" t="str">
        <f t="shared" si="0"/>
        <v/>
      </c>
    </row>
    <row r="11" spans="2:8" x14ac:dyDescent="0.25">
      <c r="B11" s="6"/>
      <c r="C11" s="6"/>
      <c r="D11" s="6"/>
      <c r="E11" s="11">
        <v>5</v>
      </c>
      <c r="F11" s="13">
        <f>+$D$7</f>
        <v>4</v>
      </c>
      <c r="G11" s="13">
        <f>+G10+F11</f>
        <v>10</v>
      </c>
      <c r="H11" s="14" t="str">
        <f>IF(AND(G11&lt;0,G12&gt;0),E11+(-G11/F12),"")</f>
        <v/>
      </c>
    </row>
    <row r="12" spans="2:8" x14ac:dyDescent="0.25">
      <c r="B12" s="6"/>
      <c r="C12" s="6"/>
      <c r="D12" s="6"/>
      <c r="E12" s="6"/>
      <c r="F12" s="6"/>
      <c r="G12" s="6"/>
      <c r="H12" s="6"/>
    </row>
    <row r="13" spans="2:8" ht="13" x14ac:dyDescent="0.3">
      <c r="B13" s="1" t="s">
        <v>8</v>
      </c>
      <c r="C13" s="2"/>
      <c r="D13" s="3"/>
      <c r="E13" s="3"/>
      <c r="F13" s="3"/>
      <c r="G13" s="3"/>
      <c r="H13" s="3"/>
    </row>
    <row r="14" spans="2:8" x14ac:dyDescent="0.25">
      <c r="B14" s="4" t="s">
        <v>1</v>
      </c>
      <c r="C14" s="6"/>
      <c r="D14" s="6"/>
      <c r="E14" s="6"/>
      <c r="F14" s="7" t="s">
        <v>9</v>
      </c>
      <c r="G14" s="7" t="s">
        <v>2</v>
      </c>
      <c r="H14" s="7" t="s">
        <v>3</v>
      </c>
    </row>
    <row r="15" spans="2:8" ht="14" x14ac:dyDescent="0.4">
      <c r="B15" s="8"/>
      <c r="C15" s="6"/>
      <c r="D15" s="6"/>
      <c r="E15" s="6"/>
      <c r="F15" s="9" t="s">
        <v>4</v>
      </c>
      <c r="G15" s="9" t="s">
        <v>4</v>
      </c>
      <c r="H15" s="9" t="s">
        <v>5</v>
      </c>
    </row>
    <row r="16" spans="2:8" x14ac:dyDescent="0.25">
      <c r="B16" s="4" t="s">
        <v>6</v>
      </c>
      <c r="C16" s="6"/>
      <c r="D16" s="15">
        <v>-20</v>
      </c>
      <c r="E16" s="11">
        <v>0</v>
      </c>
      <c r="F16" s="18">
        <f>D16</f>
        <v>-20</v>
      </c>
      <c r="G16" s="16">
        <f>+F16</f>
        <v>-20</v>
      </c>
      <c r="H16" s="14" t="str">
        <f t="shared" ref="H16:H21" si="1">IF(AND(G16&lt;0,G17&gt;0),E16+(-G16/F17),"")</f>
        <v/>
      </c>
    </row>
    <row r="17" spans="2:8" x14ac:dyDescent="0.25">
      <c r="B17" s="4" t="s">
        <v>10</v>
      </c>
      <c r="C17" s="6"/>
      <c r="D17" s="15">
        <v>6</v>
      </c>
      <c r="E17" s="11">
        <f>+E16+1</f>
        <v>1</v>
      </c>
      <c r="F17" s="16">
        <f>+$D$17/(1+$D$18)^$E17</f>
        <v>5.4545454545454541</v>
      </c>
      <c r="G17" s="16">
        <f t="shared" ref="G17:G21" si="2">+G16+F17</f>
        <v>-14.545454545454547</v>
      </c>
      <c r="H17" s="14" t="str">
        <f t="shared" si="1"/>
        <v/>
      </c>
    </row>
    <row r="18" spans="2:8" x14ac:dyDescent="0.25">
      <c r="B18" s="5" t="s">
        <v>11</v>
      </c>
      <c r="C18" s="6"/>
      <c r="D18" s="17">
        <v>0.1</v>
      </c>
      <c r="E18" s="11">
        <f t="shared" ref="E18:E21" si="3">+E17+1</f>
        <v>2</v>
      </c>
      <c r="F18" s="16">
        <f>+$D$17/(1+$D$18)^$E18</f>
        <v>4.9586776859504127</v>
      </c>
      <c r="G18" s="16">
        <f t="shared" si="2"/>
        <v>-9.5867768595041341</v>
      </c>
      <c r="H18" s="14" t="str">
        <f t="shared" si="1"/>
        <v/>
      </c>
    </row>
    <row r="19" spans="2:8" x14ac:dyDescent="0.25">
      <c r="B19" s="6"/>
      <c r="C19" s="6"/>
      <c r="D19" s="6"/>
      <c r="E19" s="11">
        <f t="shared" si="3"/>
        <v>3</v>
      </c>
      <c r="F19" s="16">
        <f>+$D$17/(1+$D$18)^$E19</f>
        <v>4.5078888054094648</v>
      </c>
      <c r="G19" s="16">
        <f t="shared" si="2"/>
        <v>-5.0788880540946693</v>
      </c>
      <c r="H19" s="14" t="str">
        <f t="shared" si="1"/>
        <v/>
      </c>
    </row>
    <row r="20" spans="2:8" x14ac:dyDescent="0.25">
      <c r="B20" s="6"/>
      <c r="C20" s="6"/>
      <c r="D20" s="6"/>
      <c r="E20" s="11">
        <f t="shared" si="3"/>
        <v>4</v>
      </c>
      <c r="F20" s="16">
        <f>+$D$17/(1+$D$18)^$E20</f>
        <v>4.0980807321904233</v>
      </c>
      <c r="G20" s="16">
        <f t="shared" si="2"/>
        <v>-0.98080732190424591</v>
      </c>
      <c r="H20" s="14">
        <f t="shared" si="1"/>
        <v>4.2632666666666683</v>
      </c>
    </row>
    <row r="21" spans="2:8" x14ac:dyDescent="0.25">
      <c r="B21" s="6"/>
      <c r="C21" s="6"/>
      <c r="D21" s="6"/>
      <c r="E21" s="11">
        <f t="shared" si="3"/>
        <v>5</v>
      </c>
      <c r="F21" s="16">
        <f>+$D$17/(1+$D$18)^$E21</f>
        <v>3.7255279383549298</v>
      </c>
      <c r="G21" s="16">
        <f t="shared" si="2"/>
        <v>2.7447206164506839</v>
      </c>
      <c r="H21" s="14" t="str">
        <f t="shared" si="1"/>
        <v/>
      </c>
    </row>
  </sheetData>
  <conditionalFormatting sqref="H6:H11">
    <cfRule type="top10" dxfId="1" priority="2" rank="1"/>
  </conditionalFormatting>
  <conditionalFormatting sqref="H16:H21">
    <cfRule type="top10" dxfId="0" priority="1" rank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Payback 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2021-08-06T14:22:51Z</dcterms:created>
  <dcterms:modified xsi:type="dcterms:W3CDTF">2021-08-06T15:11:35Z</dcterms:modified>
</cp:coreProperties>
</file>