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66925"/>
  <xr:revisionPtr revIDLastSave="0" documentId="13_ncr:1_{67EC5225-1860-488E-9263-2D2443E64D7F}" xr6:coauthVersionLast="47" xr6:coauthVersionMax="47" xr10:uidLastSave="{00000000-0000-0000-0000-000000000000}"/>
  <bookViews>
    <workbookView xWindow="-110" yWindow="-110" windowWidth="38620" windowHeight="21220" xr2:uid="{272BA3F2-A270-4996-A624-7DA7B4463652}"/>
  </bookViews>
  <sheets>
    <sheet name="PIK Interest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8" i="1" s="1"/>
  <c r="G9" i="1" s="1"/>
  <c r="G12" i="1" s="1"/>
  <c r="H7" i="1" l="1"/>
  <c r="G14" i="1"/>
  <c r="H13" i="1" l="1"/>
  <c r="H8" i="1" s="1"/>
  <c r="H9" i="1" l="1"/>
  <c r="H12" i="1" s="1"/>
  <c r="H14" i="1" s="1"/>
  <c r="I7" i="1" l="1"/>
  <c r="I13" i="1" s="1"/>
  <c r="I8" i="1" s="1"/>
  <c r="I9" i="1" s="1"/>
  <c r="I12" i="1" s="1"/>
  <c r="I14" i="1" s="1"/>
  <c r="J7" i="1" l="1"/>
  <c r="J13" i="1" l="1"/>
  <c r="J8" i="1" s="1"/>
  <c r="J9" i="1" l="1"/>
  <c r="J12" i="1" s="1"/>
  <c r="J14" i="1" s="1"/>
  <c r="K7" i="1" l="1"/>
  <c r="K13" i="1" l="1"/>
  <c r="K8" i="1" s="1"/>
  <c r="K9" i="1" s="1"/>
  <c r="K12" i="1" s="1"/>
  <c r="K14" i="1" s="1"/>
</calcChain>
</file>

<file path=xl/sharedStrings.xml><?xml version="1.0" encoding="utf-8"?>
<sst xmlns="http://schemas.openxmlformats.org/spreadsheetml/2006/main" count="13" uniqueCount="13">
  <si>
    <t>PIK Interest Calculation</t>
  </si>
  <si>
    <t>Subordinates Notes</t>
  </si>
  <si>
    <t>PIK</t>
  </si>
  <si>
    <t>Cash</t>
  </si>
  <si>
    <t>Beginning of Period</t>
  </si>
  <si>
    <t>PIK Interest</t>
  </si>
  <si>
    <t>End of Period</t>
  </si>
  <si>
    <t>Plus: PIK Interest</t>
  </si>
  <si>
    <t>Cash Interest</t>
  </si>
  <si>
    <t>Circularity</t>
  </si>
  <si>
    <t>($ in 000s)</t>
  </si>
  <si>
    <t>Total Interest Expense</t>
  </si>
  <si>
    <t>Interest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</si>
</sst>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@_)"/>
    <numFmt numFmtId="165" formatCode="&quot;Year&quot;\ 0_)"/>
    <numFmt numFmtId="166" formatCode="&quot;$&quot;0.0_);\(&quot;$&quot;0.0\)_);&quot;--&quot;_)"/>
    <numFmt numFmtId="167" formatCode="0.0%_);\(0.0%\)_);&quot;--&quot;_)"/>
    <numFmt numFmtId="168" formatCode="&quot;$&quot;0_);\(&quot;$&quot;0\)_);&quot;--&quot;_)"/>
    <numFmt numFmtId="169" formatCode="&quot;OFF&quot;;&quot;OFF&quot;;&quot;ON&quot;"/>
    <numFmt numFmtId="170" formatCode="&quot;$&quot;#,##0_);\(&quot;$&quot;#,##0\)_);&quot;--&quot;_)"/>
    <numFmt numFmtId="171" formatCode="#,##0_);\(#,##0\)_);&quot;--&quot;_)"/>
  </numFmts>
  <fonts count="6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00FF"/>
      <name val="Arial"/>
      <family val="2"/>
    </font>
    <font>
      <u val="singleAccounting"/>
      <sz val="9"/>
      <color theme="1"/>
      <name val="Arial"/>
      <family val="2"/>
    </font>
    <font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/>
    <xf numFmtId="164" fontId="1" fillId="0" borderId="1" xfId="0" quotePrefix="1" applyNumberFormat="1" applyFont="1" applyBorder="1"/>
    <xf numFmtId="0" fontId="1" fillId="0" borderId="1" xfId="0" quotePrefix="1" applyFont="1" applyBorder="1"/>
    <xf numFmtId="165" fontId="0" fillId="0" borderId="1" xfId="0" applyNumberFormat="1" applyBorder="1"/>
    <xf numFmtId="164" fontId="0" fillId="0" borderId="1" xfId="0" quotePrefix="1" applyNumberFormat="1" applyBorder="1"/>
    <xf numFmtId="164" fontId="2" fillId="0" borderId="1" xfId="0" quotePrefix="1" applyNumberFormat="1" applyFont="1" applyBorder="1"/>
    <xf numFmtId="0" fontId="2" fillId="0" borderId="1" xfId="0" quotePrefix="1" applyFont="1" applyBorder="1"/>
    <xf numFmtId="166" fontId="0" fillId="0" borderId="2" xfId="0" applyNumberFormat="1" applyBorder="1"/>
    <xf numFmtId="167" fontId="2" fillId="0" borderId="1" xfId="0" applyNumberFormat="1" applyFont="1" applyBorder="1"/>
    <xf numFmtId="166" fontId="0" fillId="0" borderId="3" xfId="0" applyNumberFormat="1" applyBorder="1"/>
    <xf numFmtId="167" fontId="0" fillId="0" borderId="0" xfId="0" applyNumberFormat="1"/>
    <xf numFmtId="164" fontId="0" fillId="0" borderId="0" xfId="0" quotePrefix="1" applyNumberFormat="1"/>
    <xf numFmtId="168" fontId="3" fillId="0" borderId="3" xfId="0" applyNumberFormat="1" applyFont="1" applyBorder="1"/>
    <xf numFmtId="0" fontId="1" fillId="0" borderId="1" xfId="0" applyFont="1" applyBorder="1"/>
    <xf numFmtId="0" fontId="1" fillId="0" borderId="0" xfId="0" applyFont="1"/>
    <xf numFmtId="167" fontId="3" fillId="0" borderId="0" xfId="0" applyNumberFormat="1" applyFont="1" applyAlignment="1">
      <alignment horizontal="center"/>
    </xf>
    <xf numFmtId="0" fontId="0" fillId="0" borderId="0" xfId="0" applyFont="1"/>
    <xf numFmtId="164" fontId="0" fillId="0" borderId="0" xfId="0" quotePrefix="1" applyNumberFormat="1" applyFont="1" applyBorder="1"/>
    <xf numFmtId="0" fontId="0" fillId="0" borderId="0" xfId="0" applyFont="1" applyBorder="1"/>
    <xf numFmtId="164" fontId="0" fillId="0" borderId="0" xfId="0" applyNumberFormat="1" applyFont="1"/>
    <xf numFmtId="0" fontId="0" fillId="0" borderId="3" xfId="0" applyBorder="1"/>
    <xf numFmtId="0" fontId="1" fillId="0" borderId="2" xfId="0" applyFont="1" applyBorder="1"/>
    <xf numFmtId="167" fontId="3" fillId="0" borderId="3" xfId="0" applyNumberFormat="1" applyFont="1" applyBorder="1" applyAlignment="1">
      <alignment horizontal="center"/>
    </xf>
    <xf numFmtId="164" fontId="5" fillId="0" borderId="0" xfId="0" quotePrefix="1" applyNumberFormat="1" applyFont="1"/>
    <xf numFmtId="0" fontId="0" fillId="0" borderId="3" xfId="0" applyFont="1" applyBorder="1"/>
    <xf numFmtId="170" fontId="3" fillId="0" borderId="0" xfId="0" applyNumberFormat="1" applyFont="1" applyAlignment="1">
      <alignment horizontal="right"/>
    </xf>
    <xf numFmtId="170" fontId="0" fillId="0" borderId="0" xfId="0" applyNumberFormat="1" applyAlignment="1">
      <alignment horizontal="right"/>
    </xf>
    <xf numFmtId="171" fontId="0" fillId="0" borderId="0" xfId="0" applyNumberFormat="1" applyAlignment="1">
      <alignment horizontal="right"/>
    </xf>
    <xf numFmtId="170" fontId="1" fillId="0" borderId="1" xfId="0" applyNumberFormat="1" applyFont="1" applyBorder="1" applyAlignment="1">
      <alignment horizontal="right"/>
    </xf>
    <xf numFmtId="168" fontId="0" fillId="0" borderId="0" xfId="0" applyNumberFormat="1" applyFont="1" applyBorder="1" applyAlignment="1">
      <alignment horizontal="right"/>
    </xf>
    <xf numFmtId="170" fontId="0" fillId="0" borderId="0" xfId="0" applyNumberFormat="1" applyFont="1" applyAlignment="1">
      <alignment horizontal="right"/>
    </xf>
    <xf numFmtId="171" fontId="0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center"/>
    </xf>
    <xf numFmtId="164" fontId="4" fillId="0" borderId="3" xfId="0" quotePrefix="1" applyNumberFormat="1" applyFont="1" applyBorder="1" applyAlignment="1">
      <alignment horizontal="center"/>
    </xf>
    <xf numFmtId="164" fontId="0" fillId="0" borderId="1" xfId="0" applyNumberFormat="1" applyFont="1" applyBorder="1" applyAlignment="1"/>
    <xf numFmtId="169" fontId="0" fillId="0" borderId="4" xfId="0" applyNumberFormat="1" applyFont="1" applyBorder="1" applyAlignment="1">
      <alignment horizontal="center"/>
    </xf>
    <xf numFmtId="0" fontId="0" fillId="0" borderId="0" xfId="0" applyBorder="1"/>
    <xf numFmtId="0" fontId="1" fillId="0" borderId="5" xfId="0" quotePrefix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22302</xdr:colOff>
      <xdr:row>0</xdr:row>
      <xdr:rowOff>130175</xdr:rowOff>
    </xdr:from>
    <xdr:to>
      <xdr:col>3</xdr:col>
      <xdr:colOff>957</xdr:colOff>
      <xdr:row>1</xdr:row>
      <xdr:rowOff>132211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E62FC86A-410E-477D-A36E-D16049F46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1663" y="130175"/>
          <a:ext cx="1093433" cy="146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76724-240A-485F-9F6E-E3284E7F0742}">
  <sheetPr>
    <tabColor rgb="FF00B050"/>
  </sheetPr>
  <dimension ref="A1:K15"/>
  <sheetViews>
    <sheetView showGridLines="0" tabSelected="1" zoomScale="160" zoomScaleNormal="160" workbookViewId="0"/>
  </sheetViews>
  <sheetFormatPr defaultRowHeight="11.5" x14ac:dyDescent="0.25"/>
  <cols>
    <col min="1" max="1" width="1.69921875" bestFit="1" customWidth="1"/>
    <col min="2" max="2" width="8.796875" style="1"/>
    <col min="7" max="11" width="9" bestFit="1" customWidth="1"/>
  </cols>
  <sheetData>
    <row r="1" spans="1:11" x14ac:dyDescent="0.25">
      <c r="A1" s="37"/>
    </row>
    <row r="3" spans="1:11" x14ac:dyDescent="0.25">
      <c r="B3" s="2" t="s">
        <v>0</v>
      </c>
      <c r="C3" s="2"/>
      <c r="D3" s="2"/>
      <c r="E3" s="3"/>
      <c r="F3" s="38"/>
      <c r="G3" s="4">
        <v>1</v>
      </c>
      <c r="H3" s="4">
        <v>2</v>
      </c>
      <c r="I3" s="4">
        <v>3</v>
      </c>
      <c r="J3" s="4">
        <v>4</v>
      </c>
      <c r="K3" s="4">
        <v>5</v>
      </c>
    </row>
    <row r="4" spans="1:11" ht="12" x14ac:dyDescent="0.3">
      <c r="B4" s="5" t="s">
        <v>10</v>
      </c>
      <c r="C4" s="6"/>
      <c r="D4" s="6"/>
      <c r="E4" s="7"/>
      <c r="F4" s="8"/>
      <c r="G4" s="9"/>
      <c r="H4" s="9"/>
      <c r="I4" s="9"/>
      <c r="J4" s="35" t="s">
        <v>9</v>
      </c>
      <c r="K4" s="36">
        <v>1</v>
      </c>
    </row>
    <row r="5" spans="1:11" x14ac:dyDescent="0.25">
      <c r="F5" s="10"/>
      <c r="G5" s="11"/>
      <c r="H5" s="11"/>
      <c r="I5" s="11"/>
    </row>
    <row r="6" spans="1:11" x14ac:dyDescent="0.25">
      <c r="B6" s="24" t="s">
        <v>1</v>
      </c>
      <c r="F6" s="10"/>
    </row>
    <row r="7" spans="1:11" x14ac:dyDescent="0.25">
      <c r="B7" s="12" t="s">
        <v>4</v>
      </c>
      <c r="F7" s="21"/>
      <c r="G7" s="26">
        <v>1000</v>
      </c>
      <c r="H7" s="27">
        <f>+G9</f>
        <v>1080</v>
      </c>
      <c r="I7" s="27">
        <f t="shared" ref="I7:K7" si="0">+H9</f>
        <v>1166.4000000000001</v>
      </c>
      <c r="J7" s="27">
        <f t="shared" si="0"/>
        <v>1259.712</v>
      </c>
      <c r="K7" s="27">
        <f t="shared" si="0"/>
        <v>1360.4889599999999</v>
      </c>
    </row>
    <row r="8" spans="1:11" x14ac:dyDescent="0.25">
      <c r="B8" s="12" t="s">
        <v>7</v>
      </c>
      <c r="F8" s="13"/>
      <c r="G8" s="28">
        <f>+G13</f>
        <v>80</v>
      </c>
      <c r="H8" s="28">
        <f t="shared" ref="H8:K8" si="1">+H13</f>
        <v>86.4</v>
      </c>
      <c r="I8" s="28">
        <f t="shared" si="1"/>
        <v>93.312000000000012</v>
      </c>
      <c r="J8" s="28">
        <f t="shared" si="1"/>
        <v>100.77696</v>
      </c>
      <c r="K8" s="28">
        <f t="shared" si="1"/>
        <v>108.8391168</v>
      </c>
    </row>
    <row r="9" spans="1:11" x14ac:dyDescent="0.25">
      <c r="B9" s="2" t="s">
        <v>6</v>
      </c>
      <c r="C9" s="14"/>
      <c r="D9" s="14"/>
      <c r="E9" s="14"/>
      <c r="F9" s="22"/>
      <c r="G9" s="29">
        <f>SUM(G7:G8)</f>
        <v>1080</v>
      </c>
      <c r="H9" s="29">
        <f t="shared" ref="H9:K9" si="2">SUM(H7:H8)</f>
        <v>1166.4000000000001</v>
      </c>
      <c r="I9" s="29">
        <f t="shared" si="2"/>
        <v>1259.712</v>
      </c>
      <c r="J9" s="29">
        <f t="shared" si="2"/>
        <v>1360.4889599999999</v>
      </c>
      <c r="K9" s="29">
        <f t="shared" si="2"/>
        <v>1469.3280768</v>
      </c>
    </row>
    <row r="10" spans="1:11" s="17" customFormat="1" ht="13" x14ac:dyDescent="0.4">
      <c r="B10" s="20"/>
      <c r="C10" s="19"/>
      <c r="E10" s="33" t="s">
        <v>3</v>
      </c>
      <c r="F10" s="34" t="s">
        <v>2</v>
      </c>
      <c r="G10" s="30"/>
      <c r="H10" s="30"/>
      <c r="I10" s="30"/>
      <c r="J10" s="30"/>
      <c r="K10" s="30"/>
    </row>
    <row r="11" spans="1:11" s="17" customFormat="1" x14ac:dyDescent="0.25">
      <c r="B11" s="24" t="s">
        <v>12</v>
      </c>
      <c r="C11" s="19"/>
      <c r="E11" s="16">
        <v>0.04</v>
      </c>
      <c r="F11" s="23">
        <v>0.08</v>
      </c>
      <c r="G11" s="30"/>
      <c r="H11" s="30"/>
      <c r="I11" s="30"/>
      <c r="J11" s="30"/>
      <c r="K11" s="30"/>
    </row>
    <row r="12" spans="1:11" s="17" customFormat="1" x14ac:dyDescent="0.25">
      <c r="B12" s="18" t="s">
        <v>8</v>
      </c>
      <c r="F12" s="25"/>
      <c r="G12" s="31">
        <f>+IF($K$4=1,$E$11*AVERAGE(G7,G9),0)</f>
        <v>41.6</v>
      </c>
      <c r="H12" s="31">
        <f>+IF($K$4=1,$E$11*AVERAGE(H7,H9),0)</f>
        <v>44.928000000000004</v>
      </c>
      <c r="I12" s="31">
        <f>+IF($K$4=1,$E$11*AVERAGE(I7,I9),0)</f>
        <v>48.522240000000004</v>
      </c>
      <c r="J12" s="31">
        <f>+IF($K$4=1,$E$11*AVERAGE(J7,J9),0)</f>
        <v>52.4040192</v>
      </c>
      <c r="K12" s="31">
        <f>+IF($K$4=1,$E$11*AVERAGE(K7,K9),0)</f>
        <v>56.596340736000002</v>
      </c>
    </row>
    <row r="13" spans="1:11" s="17" customFormat="1" x14ac:dyDescent="0.25">
      <c r="B13" s="18" t="s">
        <v>5</v>
      </c>
      <c r="F13" s="25"/>
      <c r="G13" s="32">
        <f>+$F$11*G7</f>
        <v>80</v>
      </c>
      <c r="H13" s="32">
        <f>+$F$11*H7</f>
        <v>86.4</v>
      </c>
      <c r="I13" s="32">
        <f>+$F$11*I7</f>
        <v>93.312000000000012</v>
      </c>
      <c r="J13" s="32">
        <f>+$F$11*J7</f>
        <v>100.77696</v>
      </c>
      <c r="K13" s="32">
        <f>+$F$11*K7</f>
        <v>108.8391168</v>
      </c>
    </row>
    <row r="14" spans="1:11" s="15" customFormat="1" x14ac:dyDescent="0.25">
      <c r="B14" s="2" t="s">
        <v>11</v>
      </c>
      <c r="C14" s="14"/>
      <c r="D14" s="14"/>
      <c r="E14" s="14"/>
      <c r="F14" s="22"/>
      <c r="G14" s="29">
        <f>SUM(G12:G13)</f>
        <v>121.6</v>
      </c>
      <c r="H14" s="29">
        <f t="shared" ref="H14:K14" si="3">SUM(H12:H13)</f>
        <v>131.328</v>
      </c>
      <c r="I14" s="29">
        <f t="shared" si="3"/>
        <v>141.83424000000002</v>
      </c>
      <c r="J14" s="29">
        <f t="shared" si="3"/>
        <v>153.1809792</v>
      </c>
      <c r="K14" s="29">
        <f t="shared" si="3"/>
        <v>165.435457536</v>
      </c>
    </row>
    <row r="15" spans="1:11" x14ac:dyDescent="0.25">
      <c r="F15" s="2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PIK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2021-08-29T11:06:44Z</dcterms:created>
  <dcterms:modified xsi:type="dcterms:W3CDTF">2021-08-29T17:19:22Z</dcterms:modified>
</cp:coreProperties>
</file>