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94B2DC60-7508-4214-8926-FD8E9033EE69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G10" i="1"/>
  <c r="G13" i="1"/>
  <c r="G14" i="1"/>
  <c r="G15" i="1"/>
  <c r="G17" i="1"/>
  <c r="F8" i="1"/>
  <c r="F10" i="1"/>
  <c r="F13" i="1"/>
  <c r="F14" i="1"/>
  <c r="F15" i="1"/>
  <c r="F17" i="1"/>
  <c r="E8" i="1"/>
  <c r="E10" i="1"/>
  <c r="E13" i="1"/>
  <c r="E14" i="1"/>
  <c r="E15" i="1"/>
  <c r="E17" i="1"/>
</calcChain>
</file>

<file path=xl/sharedStrings.xml><?xml version="1.0" encoding="utf-8"?>
<sst xmlns="http://schemas.openxmlformats.org/spreadsheetml/2006/main" count="25" uniqueCount="22">
  <si>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</si>
  <si>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</si>
  <si>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</si>
  <si>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</si>
  <si>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</si>
  <si>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</si>
  <si>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</si>
  <si>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</si>
  <si>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Market Capitalization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</si>
  <si>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Market Capitalization</t>
    </r>
  </si>
  <si>
    <t>Company A</t>
  </si>
  <si>
    <t>Company B</t>
  </si>
  <si>
    <t>Company C</t>
  </si>
  <si>
    <t>Latest Closing Share Price</t>
  </si>
  <si>
    <t>(×) Total Diluted Shares Outstanding</t>
  </si>
  <si>
    <t>Market Capitalization</t>
  </si>
  <si>
    <t>(+) Net Debt</t>
  </si>
  <si>
    <t>Enterprise Value</t>
  </si>
  <si>
    <t>(–) Net Debt</t>
  </si>
  <si>
    <t>Check</t>
  </si>
  <si>
    <t>Enterprise Value ➝ Equity Value</t>
  </si>
  <si>
    <t>Equity Value ➝ Enterprise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</si>
</sst>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7" formatCode="@_)"/>
    <numFmt numFmtId="168" formatCode="&quot;$&quot;#,##0.00_);\(&quot;$&quot;#,##0.00\);\-\-_)"/>
    <numFmt numFmtId="169" formatCode="#,##0_);\(#,##0\)_);\-\-_)"/>
    <numFmt numFmtId="170" formatCode="&quot;$&quot;#,##0_);\(&quot;$&quot;#,##0\);\-\-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23" fillId="0" borderId="0" xfId="0" applyNumberFormat="1" applyFont="1" applyAlignment="1">
      <alignment horizontal="right"/>
    </xf>
    <xf numFmtId="167" fontId="22" fillId="0" borderId="18" xfId="0" quotePrefix="1" applyNumberFormat="1" applyFont="1" applyBorder="1"/>
    <xf numFmtId="170" fontId="24" fillId="0" borderId="18" xfId="0" applyNumberFormat="1" applyFont="1" applyBorder="1" applyAlignment="1">
      <alignment horizontal="right"/>
    </xf>
    <xf numFmtId="169" fontId="25" fillId="0" borderId="0" xfId="0" applyNumberFormat="1" applyFont="1" applyAlignment="1">
      <alignment horizontal="right"/>
    </xf>
    <xf numFmtId="167" fontId="26" fillId="0" borderId="0" xfId="0" quotePrefix="1" applyNumberFormat="1" applyFont="1"/>
    <xf numFmtId="169" fontId="27" fillId="0" borderId="0" xfId="0" applyNumberFormat="1" applyFont="1" applyAlignment="1">
      <alignment horizontal="right"/>
    </xf>
    <xf numFmtId="167" fontId="0" fillId="0" borderId="0" xfId="0" quotePrefix="1" applyNumberFormat="1" applyFont="1"/>
    <xf numFmtId="167" fontId="0" fillId="0" borderId="18" xfId="0" quotePrefix="1" applyNumberFormat="1" applyFont="1" applyBorder="1"/>
    <xf numFmtId="170" fontId="25" fillId="0" borderId="18" xfId="0" applyNumberFormat="1" applyFont="1" applyBorder="1" applyAlignment="1">
      <alignment horizontal="right"/>
    </xf>
    <xf numFmtId="167" fontId="22" fillId="12" borderId="0" xfId="0" quotePrefix="1" applyNumberFormat="1" applyFont="1" applyFill="1" applyAlignment="1">
      <alignment horizontal="centerContinuous"/>
    </xf>
    <xf numFmtId="168" fontId="23" fillId="0" borderId="18" xfId="0" applyNumberFormat="1" applyFont="1" applyBorder="1" applyAlignment="1">
      <alignment horizontal="right"/>
    </xf>
    <xf numFmtId="167" fontId="22" fillId="16" borderId="20" xfId="0" quotePrefix="1" applyNumberFormat="1" applyFont="1" applyFill="1" applyBorder="1"/>
    <xf numFmtId="170" fontId="24" fillId="16" borderId="21" xfId="0" applyNumberFormat="1" applyFont="1" applyFill="1" applyBorder="1" applyAlignment="1">
      <alignment horizontal="right"/>
    </xf>
    <xf numFmtId="170" fontId="24" fillId="16" borderId="22" xfId="0" applyNumberFormat="1" applyFont="1" applyFill="1" applyBorder="1" applyAlignment="1">
      <alignment horizontal="right"/>
    </xf>
    <xf numFmtId="164" fontId="22" fillId="9" borderId="0" xfId="0" quotePrefix="1" applyNumberFormat="1" applyFont="1" applyFill="1" applyAlignment="1"/>
    <xf numFmtId="167" fontId="24" fillId="14" borderId="19" xfId="0" quotePrefix="1" applyNumberFormat="1" applyFont="1" applyFill="1" applyBorder="1" applyAlignment="1">
      <alignment horizontal="center"/>
    </xf>
    <xf numFmtId="167" fontId="24" fillId="13" borderId="19" xfId="0" quotePrefix="1" applyNumberFormat="1" applyFont="1" applyFill="1" applyBorder="1" applyAlignment="1">
      <alignment horizontal="center"/>
    </xf>
    <xf numFmtId="167" fontId="24" fillId="15" borderId="19" xfId="0" quotePrefix="1" applyNumberFormat="1" applyFont="1" applyFill="1" applyBorder="1" applyAlignment="1">
      <alignment horizontal="center"/>
    </xf>
    <xf numFmtId="164" fontId="22" fillId="12" borderId="0" xfId="0" applyNumberFormat="1" applyFont="1" applyFill="1" applyAlignment="1">
      <alignment horizontal="centerContinuous"/>
    </xf>
    <xf numFmtId="164" fontId="24" fillId="12" borderId="0" xfId="0" applyNumberFormat="1" applyFont="1" applyFill="1" applyAlignment="1">
      <alignment horizontal="centerContinuous"/>
    </xf>
    <xf numFmtId="164" fontId="0" fillId="0" borderId="18" xfId="0" applyNumberFormat="1" applyFont="1" applyBorder="1"/>
    <xf numFmtId="164" fontId="0" fillId="0" borderId="0" xfId="0" applyNumberFormat="1" applyFont="1"/>
    <xf numFmtId="164" fontId="22" fillId="16" borderId="21" xfId="0" applyNumberFormat="1" applyFont="1" applyFill="1" applyBorder="1"/>
    <xf numFmtId="164" fontId="22" fillId="0" borderId="18" xfId="0" applyNumberFormat="1" applyFont="1" applyBorder="1"/>
    <xf numFmtId="164" fontId="0" fillId="0" borderId="0" xfId="0" quotePrefix="1" applyNumberFormat="1" applyFont="1"/>
    <xf numFmtId="164" fontId="25" fillId="0" borderId="0" xfId="0" applyNumberFormat="1" applyFont="1" applyAlignment="1">
      <alignment horizontal="right"/>
    </xf>
    <xf numFmtId="164" fontId="26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market-capitalization-equity-valu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f3vjZ+Dt05LuGoZunRDksuF+Inrw9Yo1EHimwsAHA2x4UqdrVCHvp9zpAdykatnP18OXVgQmBI8cqIfMZ1BvA==" saltValue="SL+ElCYbcPYkVWVIQCGIk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Market Capitalization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G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7" width="12.77734375" style="30" customWidth="1"/>
    <col min="8" max="16384" width="10.77734375" style="30"/>
  </cols>
  <sheetData>
    <row r="2" spans="2:7" s="31" customFormat="1" ht="13.2" customHeight="1" x14ac:dyDescent="0.25">
      <c r="B2" s="69" t="s">
        <v>15</v>
      </c>
      <c r="C2" s="32"/>
      <c r="D2" s="32"/>
      <c r="E2" s="32"/>
      <c r="F2" s="32"/>
      <c r="G2" s="32"/>
    </row>
    <row r="3" spans="2:7" ht="13.2" customHeight="1" x14ac:dyDescent="0.25">
      <c r="B3" s="33" t="s">
        <v>7</v>
      </c>
      <c r="C3" s="33"/>
      <c r="D3" s="33"/>
      <c r="E3" s="70" t="s">
        <v>10</v>
      </c>
      <c r="F3" s="71" t="s">
        <v>11</v>
      </c>
      <c r="G3" s="72" t="s">
        <v>12</v>
      </c>
    </row>
    <row r="5" spans="2:7" s="31" customFormat="1" ht="13.2" customHeight="1" x14ac:dyDescent="0.25">
      <c r="B5" s="64" t="s">
        <v>21</v>
      </c>
      <c r="C5" s="73"/>
      <c r="D5" s="73"/>
      <c r="E5" s="74"/>
      <c r="F5" s="74"/>
      <c r="G5" s="74"/>
    </row>
    <row r="6" spans="2:7" ht="13.2" customHeight="1" x14ac:dyDescent="0.25">
      <c r="B6" s="62" t="s">
        <v>13</v>
      </c>
      <c r="C6" s="75"/>
      <c r="D6" s="75"/>
      <c r="E6" s="65">
        <v>20</v>
      </c>
      <c r="F6" s="65">
        <v>40</v>
      </c>
      <c r="G6" s="65">
        <v>50</v>
      </c>
    </row>
    <row r="7" spans="2:7" ht="13.2" customHeight="1" x14ac:dyDescent="0.25">
      <c r="B7" s="61" t="s">
        <v>14</v>
      </c>
      <c r="C7" s="76"/>
      <c r="D7" s="76"/>
      <c r="E7" s="55">
        <v>200</v>
      </c>
      <c r="F7" s="55">
        <v>100</v>
      </c>
      <c r="G7" s="55">
        <v>80</v>
      </c>
    </row>
    <row r="8" spans="2:7" s="31" customFormat="1" ht="13.2" customHeight="1" x14ac:dyDescent="0.25">
      <c r="B8" s="66" t="s">
        <v>15</v>
      </c>
      <c r="C8" s="77"/>
      <c r="D8" s="77"/>
      <c r="E8" s="67">
        <f>+E6*E7</f>
        <v>4000</v>
      </c>
      <c r="F8" s="67">
        <f>+F6*F7</f>
        <v>4000</v>
      </c>
      <c r="G8" s="68">
        <f>+G6*G7</f>
        <v>4000</v>
      </c>
    </row>
    <row r="9" spans="2:7" ht="13.2" customHeight="1" x14ac:dyDescent="0.25">
      <c r="B9" s="61" t="s">
        <v>16</v>
      </c>
      <c r="C9" s="76"/>
      <c r="D9" s="76"/>
      <c r="E9" s="55">
        <v>0</v>
      </c>
      <c r="F9" s="55">
        <v>600</v>
      </c>
      <c r="G9" s="55">
        <v>1200</v>
      </c>
    </row>
    <row r="10" spans="2:7" s="31" customFormat="1" ht="13.2" customHeight="1" x14ac:dyDescent="0.25">
      <c r="B10" s="56" t="s">
        <v>17</v>
      </c>
      <c r="C10" s="78"/>
      <c r="D10" s="78"/>
      <c r="E10" s="57">
        <f>+E8+E9</f>
        <v>4000</v>
      </c>
      <c r="F10" s="57">
        <f>+F8+F9</f>
        <v>4600</v>
      </c>
      <c r="G10" s="57">
        <f>+G8+G9</f>
        <v>5200</v>
      </c>
    </row>
    <row r="11" spans="2:7" ht="13.2" customHeight="1" x14ac:dyDescent="0.25">
      <c r="B11" s="79"/>
      <c r="C11" s="76"/>
      <c r="D11" s="76"/>
      <c r="E11" s="80"/>
      <c r="F11" s="80"/>
      <c r="G11" s="80"/>
    </row>
    <row r="12" spans="2:7" s="31" customFormat="1" ht="13.2" customHeight="1" x14ac:dyDescent="0.25">
      <c r="B12" s="64" t="s">
        <v>20</v>
      </c>
      <c r="C12" s="73"/>
      <c r="D12" s="73"/>
      <c r="E12" s="74"/>
      <c r="F12" s="74"/>
      <c r="G12" s="74"/>
    </row>
    <row r="13" spans="2:7" ht="13.2" customHeight="1" x14ac:dyDescent="0.25">
      <c r="B13" s="62" t="s">
        <v>17</v>
      </c>
      <c r="C13" s="75"/>
      <c r="D13" s="75"/>
      <c r="E13" s="63">
        <f>+E10</f>
        <v>4000</v>
      </c>
      <c r="F13" s="63">
        <f>+F10</f>
        <v>4600</v>
      </c>
      <c r="G13" s="63">
        <f>+G10</f>
        <v>5200</v>
      </c>
    </row>
    <row r="14" spans="2:7" ht="13.2" customHeight="1" x14ac:dyDescent="0.25">
      <c r="B14" s="61" t="s">
        <v>18</v>
      </c>
      <c r="C14" s="76"/>
      <c r="D14" s="76"/>
      <c r="E14" s="58">
        <f>-E9</f>
        <v>0</v>
      </c>
      <c r="F14" s="58">
        <f>-F9</f>
        <v>-600</v>
      </c>
      <c r="G14" s="58">
        <f>-G9</f>
        <v>-1200</v>
      </c>
    </row>
    <row r="15" spans="2:7" s="31" customFormat="1" ht="13.2" customHeight="1" x14ac:dyDescent="0.25">
      <c r="B15" s="66" t="s">
        <v>15</v>
      </c>
      <c r="C15" s="77"/>
      <c r="D15" s="77"/>
      <c r="E15" s="67">
        <f>+E13+E14</f>
        <v>4000</v>
      </c>
      <c r="F15" s="67">
        <f>+F13+F14</f>
        <v>4000</v>
      </c>
      <c r="G15" s="68">
        <f>+G13+G14</f>
        <v>4000</v>
      </c>
    </row>
    <row r="16" spans="2:7" ht="13.2" customHeight="1" x14ac:dyDescent="0.25">
      <c r="B16" s="79"/>
      <c r="C16" s="76"/>
      <c r="D16" s="76"/>
      <c r="E16" s="80"/>
      <c r="F16" s="80"/>
      <c r="G16" s="80"/>
    </row>
    <row r="17" spans="2:7" ht="13.2" customHeight="1" x14ac:dyDescent="0.25">
      <c r="B17" s="59" t="s">
        <v>19</v>
      </c>
      <c r="C17" s="81"/>
      <c r="D17" s="81"/>
      <c r="E17" s="60">
        <f>+E8-E15</f>
        <v>0</v>
      </c>
      <c r="F17" s="60">
        <f>+F8-F15</f>
        <v>0</v>
      </c>
      <c r="G17" s="60">
        <f>+G8-G15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2022-10-04T00:53:16Z</dcterms:modified>
</cp:coreProperties>
</file>