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filterPrivacy="1" defaultThemeVersion="166925"/>
  <xr:revisionPtr revIDLastSave="0" documentId="13_ncr:1_{F215F457-CD84-4522-A215-2828E937B94A}" xr6:coauthVersionLast="47" xr6:coauthVersionMax="47" xr10:uidLastSave="{00000000-0000-0000-0000-000000000000}"/>
  <bookViews>
    <workbookView xWindow="-110" yWindow="-110" windowWidth="38620" windowHeight="21100" xr2:uid="{CE49C40F-6613-4944-9B5E-8A7BB28FA755}"/>
  </bookViews>
  <sheets>
    <sheet name="Cover" sheetId="2" r:id="rId1"/>
    <sheet name="Shareholders' Equity"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1" l="1"/>
  <c r="H16" i="1"/>
  <c r="H15" i="1"/>
  <c r="H22" i="1"/>
  <c r="G15" i="1" s="1"/>
  <c r="G24" i="1"/>
  <c r="H24" i="1" s="1"/>
  <c r="G16" i="1" s="1"/>
  <c r="H6" i="1"/>
  <c r="H10" i="1"/>
  <c r="H29" i="1"/>
  <c r="H28" i="1"/>
  <c r="H34" i="1"/>
  <c r="G35" i="1"/>
  <c r="H33" i="1" s="1"/>
  <c r="H35" i="1" l="1"/>
  <c r="H9" i="1" s="1"/>
  <c r="G9" i="1"/>
  <c r="G30" i="1" l="1"/>
  <c r="H27" i="1" s="1"/>
  <c r="H30" i="1" s="1"/>
  <c r="G17" i="1"/>
  <c r="H14" i="1" s="1"/>
  <c r="H17" i="1" s="1"/>
  <c r="H7" i="1" s="1"/>
  <c r="H11" i="1" l="1"/>
  <c r="G8" i="1"/>
  <c r="G7" i="1"/>
  <c r="G11" i="1" l="1"/>
  <c r="B5" i="2"/>
</calcChain>
</file>

<file path=xl/sharedStrings.xml><?xml version="1.0" encoding="utf-8"?>
<sst xmlns="http://schemas.openxmlformats.org/spreadsheetml/2006/main" count="34" uniqueCount="25">
  <si>
    <r>
      <rPr>
        <b/>
        <sz val="11"/>
        <color rgb="FFC00000"/>
        <rFont val="Calibri"/>
        <family val="2"/>
        <scheme val="minor"/>
      </rPr>
      <t>Modeling Template:</t>
    </r>
    <r>
      <rPr>
        <sz val="10"/>
        <color theme="1"/>
        <rFont val="Calibri"/>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</si>
  <si>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Model Assumptions</t>
  </si>
  <si>
    <t>Common Stock &amp; APIC</t>
  </si>
  <si>
    <t>Retained Earnings</t>
  </si>
  <si>
    <t>Other Comprehensive Income (OCI)</t>
  </si>
  <si>
    <t>Beginning Balance</t>
  </si>
  <si>
    <t>Ending Balance</t>
  </si>
  <si>
    <t>(+) Net Income</t>
  </si>
  <si>
    <t>(–) Common Dividends</t>
  </si>
  <si>
    <t>(–) Share Repurchases</t>
  </si>
  <si>
    <t>Shareholders' Equity</t>
  </si>
  <si>
    <t>Treasury Stock</t>
  </si>
  <si>
    <t>Total Shareholders' Equity</t>
  </si>
  <si>
    <t>Common Stock</t>
  </si>
  <si>
    <t>Par ($)</t>
  </si>
  <si>
    <t xml:space="preserve">Shares (#) </t>
  </si>
  <si>
    <t>Additional Paid-In Capital (APIC)</t>
  </si>
  <si>
    <t>Issuance ($)</t>
  </si>
  <si>
    <t>Excess ($)</t>
  </si>
  <si>
    <t>Capital ($)</t>
  </si>
  <si>
    <t>Paid-In Capital Calculation</t>
  </si>
  <si>
    <t>Total Equity Capital Raised</t>
  </si>
  <si>
    <t>(+) Additional Paid-In Capital (APIC)</t>
  </si>
  <si>
    <t>(+) Common Stock Issuance ($1.00 Par Value, $25.00 Issuance)</t>
  </si>
  <si>
    <t>Amount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</si>
</sst>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164" formatCode="@_)"/>
    <numFmt numFmtId="165" formatCode="#,##0_);\(#,##0\)_);\-\-_)"/>
    <numFmt numFmtId="166" formatCode="&quot;$&quot;#,##0_);\(&quot;$&quot;#,##0\);\-\-_)"/>
    <numFmt numFmtId="167" formatCode="0&quot;E&quot;_)"/>
    <numFmt numFmtId="169" formatCode="&quot;$&quot;#,##0.00_);\(&quot;$&quot;#,##0.00\);\-\-_)"/>
  </numFmts>
  <fonts count="13" x14ac:knownFonts="1">
    <font>
      <sz val="10"/>
      <color theme="1"/>
      <name val="Calibri"/>
      <family val="2"/>
    </font>
    <font>
      <sz val="10"/>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sz val="11"/>
      <color indexed="8"/>
      <name val="Calibri"/>
      <family val="2"/>
      <scheme val="minor"/>
    </font>
    <font>
      <b/>
      <sz val="11"/>
      <color rgb="FFC00000"/>
      <name val="Calibri"/>
      <family val="2"/>
      <scheme val="minor"/>
    </font>
    <font>
      <sz val="10"/>
      <color rgb="FF0000FF"/>
      <name val="Calibri"/>
      <family val="2"/>
      <scheme val="minor"/>
    </font>
    <font>
      <b/>
      <u val="singleAccounting"/>
      <sz val="10"/>
      <color theme="1"/>
      <name val="Calibri"/>
      <family val="2"/>
      <scheme val="minor"/>
    </font>
    <font>
      <b/>
      <sz val="12"/>
      <name val="Calibri"/>
      <family val="2"/>
      <scheme val="minor"/>
    </font>
    <font>
      <b/>
      <i/>
      <u/>
      <sz val="10"/>
      <color theme="1"/>
      <name val="Calibri"/>
      <family val="2"/>
      <scheme val="minor"/>
    </font>
    <font>
      <b/>
      <sz val="12"/>
      <color theme="1"/>
      <name val="Calibri"/>
      <family val="2"/>
      <scheme val="minor"/>
    </font>
    <font>
      <u/>
      <sz val="10"/>
      <color theme="1"/>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0" tint="-4.9989318521683403E-2"/>
        <bgColor indexed="64"/>
      </patternFill>
    </fill>
  </fills>
  <borders count="6">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7">
    <xf numFmtId="0" fontId="0" fillId="0" borderId="0" xfId="0"/>
    <xf numFmtId="0" fontId="0" fillId="0" borderId="2" xfId="0" applyBorder="1"/>
    <xf numFmtId="0" fontId="5" fillId="0" borderId="2" xfId="0" applyFont="1" applyBorder="1"/>
    <xf numFmtId="164" fontId="3" fillId="0" borderId="0" xfId="0" quotePrefix="1" applyNumberFormat="1" applyFont="1"/>
    <xf numFmtId="164" fontId="3" fillId="0" borderId="0" xfId="0" applyNumberFormat="1" applyFont="1"/>
    <xf numFmtId="165" fontId="3" fillId="0" borderId="0" xfId="0" applyNumberFormat="1" applyFont="1" applyFill="1"/>
    <xf numFmtId="165" fontId="1" fillId="0" borderId="0" xfId="0" applyNumberFormat="1" applyFont="1"/>
    <xf numFmtId="165" fontId="3" fillId="0" borderId="0" xfId="0" applyNumberFormat="1" applyFont="1"/>
    <xf numFmtId="165" fontId="4" fillId="0" borderId="0" xfId="0" applyNumberFormat="1" applyFont="1"/>
    <xf numFmtId="165" fontId="4" fillId="0" borderId="0" xfId="0" applyNumberFormat="1" applyFont="1" applyFill="1"/>
    <xf numFmtId="164" fontId="2" fillId="2" borderId="0" xfId="0" quotePrefix="1" applyNumberFormat="1" applyFont="1" applyFill="1"/>
    <xf numFmtId="8" fontId="2" fillId="2" borderId="0" xfId="0" applyNumberFormat="1" applyFont="1" applyFill="1" applyAlignment="1">
      <alignment horizontal="centerContinuous"/>
    </xf>
    <xf numFmtId="0" fontId="8" fillId="0" borderId="0" xfId="0" quotePrefix="1" applyFont="1" applyAlignment="1">
      <alignment horizontal="centerContinuous"/>
    </xf>
    <xf numFmtId="164" fontId="4" fillId="0" borderId="0" xfId="0" quotePrefix="1" applyNumberFormat="1" applyFont="1"/>
    <xf numFmtId="164" fontId="3" fillId="0" borderId="0" xfId="0" quotePrefix="1" applyNumberFormat="1" applyFont="1" applyAlignment="1">
      <alignment horizontal="left"/>
    </xf>
    <xf numFmtId="164" fontId="3" fillId="0" borderId="1" xfId="0" quotePrefix="1" applyNumberFormat="1" applyFont="1" applyBorder="1" applyAlignment="1">
      <alignment horizontal="left"/>
    </xf>
    <xf numFmtId="166" fontId="3" fillId="0" borderId="0" xfId="0" applyNumberFormat="1" applyFont="1"/>
    <xf numFmtId="166" fontId="1" fillId="0" borderId="1" xfId="0" applyNumberFormat="1" applyFont="1" applyFill="1" applyBorder="1" applyAlignment="1">
      <alignment horizontal="right"/>
    </xf>
    <xf numFmtId="164" fontId="4" fillId="0" borderId="1" xfId="0" quotePrefix="1" applyNumberFormat="1" applyFont="1" applyBorder="1"/>
    <xf numFmtId="164" fontId="10" fillId="0" borderId="0" xfId="0" quotePrefix="1" applyNumberFormat="1" applyFont="1"/>
    <xf numFmtId="166" fontId="7" fillId="0" borderId="0" xfId="0" applyNumberFormat="1" applyFont="1"/>
    <xf numFmtId="165" fontId="7" fillId="0" borderId="0" xfId="0" applyNumberFormat="1" applyFont="1"/>
    <xf numFmtId="166" fontId="4" fillId="0" borderId="1" xfId="0" applyNumberFormat="1" applyFont="1" applyBorder="1"/>
    <xf numFmtId="165" fontId="1" fillId="0" borderId="0" xfId="0" applyNumberFormat="1" applyFont="1" applyFill="1" applyAlignment="1">
      <alignment horizontal="right"/>
    </xf>
    <xf numFmtId="165" fontId="7" fillId="0" borderId="0" xfId="0" applyNumberFormat="1" applyFont="1" applyFill="1" applyAlignment="1">
      <alignment horizontal="right"/>
    </xf>
    <xf numFmtId="164" fontId="4" fillId="3" borderId="3" xfId="0" quotePrefix="1" applyNumberFormat="1" applyFont="1" applyFill="1" applyBorder="1"/>
    <xf numFmtId="166" fontId="4" fillId="3" borderId="4" xfId="0" applyNumberFormat="1" applyFont="1" applyFill="1" applyBorder="1"/>
    <xf numFmtId="166" fontId="4" fillId="3" borderId="5" xfId="0" applyNumberFormat="1" applyFont="1" applyFill="1" applyBorder="1"/>
    <xf numFmtId="0" fontId="11" fillId="0" borderId="2" xfId="0" applyFont="1" applyBorder="1"/>
    <xf numFmtId="165" fontId="4" fillId="0" borderId="1" xfId="0" applyNumberFormat="1" applyFont="1" applyBorder="1"/>
    <xf numFmtId="167" fontId="4" fillId="0" borderId="0" xfId="0" quotePrefix="1" applyNumberFormat="1" applyFont="1" applyAlignment="1">
      <alignment horizontal="right"/>
    </xf>
    <xf numFmtId="165" fontId="9" fillId="0" borderId="0" xfId="0" quotePrefix="1" applyNumberFormat="1" applyFont="1" applyFill="1" applyBorder="1"/>
    <xf numFmtId="165" fontId="3" fillId="0" borderId="1" xfId="0" quotePrefix="1" applyNumberFormat="1" applyFont="1" applyBorder="1"/>
    <xf numFmtId="165" fontId="2" fillId="2" borderId="0" xfId="0" quotePrefix="1" applyNumberFormat="1" applyFont="1" applyFill="1"/>
    <xf numFmtId="165" fontId="4" fillId="0" borderId="0" xfId="0" quotePrefix="1" applyNumberFormat="1" applyFont="1"/>
    <xf numFmtId="165" fontId="3" fillId="0" borderId="1" xfId="0" quotePrefix="1" applyNumberFormat="1" applyFont="1" applyBorder="1" applyAlignment="1">
      <alignment horizontal="left"/>
    </xf>
    <xf numFmtId="165" fontId="3" fillId="0" borderId="0" xfId="0" quotePrefix="1" applyNumberFormat="1" applyFont="1" applyAlignment="1">
      <alignment horizontal="left"/>
    </xf>
    <xf numFmtId="165" fontId="4" fillId="3" borderId="4" xfId="0" applyNumberFormat="1" applyFont="1" applyFill="1" applyBorder="1"/>
    <xf numFmtId="164" fontId="9" fillId="0" borderId="0" xfId="0" quotePrefix="1" applyNumberFormat="1" applyFont="1" applyFill="1" applyBorder="1"/>
    <xf numFmtId="165" fontId="3" fillId="0" borderId="1" xfId="0" applyNumberFormat="1" applyFont="1" applyBorder="1"/>
    <xf numFmtId="0" fontId="0" fillId="0" borderId="0" xfId="0" applyAlignment="1">
      <alignment horizontal="left" wrapText="1"/>
    </xf>
    <xf numFmtId="165" fontId="3" fillId="0" borderId="0" xfId="0" applyNumberFormat="1" applyFont="1" applyAlignment="1">
      <alignment horizontal="right"/>
    </xf>
    <xf numFmtId="165" fontId="7" fillId="0" borderId="0" xfId="0" applyNumberFormat="1" applyFont="1" applyAlignment="1">
      <alignment horizontal="right"/>
    </xf>
    <xf numFmtId="169" fontId="7" fillId="0" borderId="0" xfId="0" applyNumberFormat="1" applyFont="1" applyAlignment="1">
      <alignment horizontal="right"/>
    </xf>
    <xf numFmtId="166" fontId="7" fillId="0" borderId="0" xfId="0" applyNumberFormat="1" applyFont="1" applyAlignment="1">
      <alignment horizontal="right"/>
    </xf>
    <xf numFmtId="165" fontId="4" fillId="0" borderId="0" xfId="0" applyNumberFormat="1" applyFont="1" applyAlignment="1">
      <alignment horizontal="right"/>
    </xf>
    <xf numFmtId="166" fontId="3" fillId="0" borderId="0" xfId="0" applyNumberFormat="1" applyFont="1" applyAlignment="1">
      <alignment horizontal="right"/>
    </xf>
    <xf numFmtId="169" fontId="3" fillId="0" borderId="0" xfId="0" applyNumberFormat="1" applyFont="1" applyAlignment="1">
      <alignment horizontal="right"/>
    </xf>
    <xf numFmtId="164" fontId="4" fillId="0" borderId="0" xfId="0" quotePrefix="1" applyNumberFormat="1" applyFont="1" applyBorder="1"/>
    <xf numFmtId="165" fontId="4" fillId="0" borderId="0" xfId="0" applyNumberFormat="1" applyFont="1" applyBorder="1"/>
    <xf numFmtId="166" fontId="4" fillId="0" borderId="0" xfId="0" applyNumberFormat="1" applyFont="1" applyBorder="1"/>
    <xf numFmtId="164" fontId="3" fillId="0" borderId="1" xfId="0" quotePrefix="1" applyNumberFormat="1" applyFont="1" applyBorder="1"/>
    <xf numFmtId="164" fontId="3" fillId="0" borderId="0" xfId="0" applyNumberFormat="1" applyFont="1" applyAlignment="1">
      <alignment horizontal="left"/>
    </xf>
    <xf numFmtId="0" fontId="10" fillId="0" borderId="0" xfId="0" quotePrefix="1" applyNumberFormat="1" applyFont="1" applyAlignment="1">
      <alignment horizontal="left"/>
    </xf>
    <xf numFmtId="164" fontId="12" fillId="0" borderId="0" xfId="0" quotePrefix="1" applyNumberFormat="1" applyFont="1" applyAlignment="1">
      <alignment horizontal="right"/>
    </xf>
    <xf numFmtId="164" fontId="4" fillId="3" borderId="4" xfId="0" quotePrefix="1" applyNumberFormat="1" applyFont="1" applyFill="1" applyBorder="1"/>
    <xf numFmtId="165" fontId="3" fillId="0" borderId="0" xfId="0" applyNumberFormat="1" applyFont="1" applyBorder="1"/>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51855</xdr:colOff>
      <xdr:row>2</xdr:row>
      <xdr:rowOff>68177</xdr:rowOff>
    </xdr:from>
    <xdr:ext cx="1828800" cy="245290"/>
    <xdr:pic>
      <xdr:nvPicPr>
        <xdr:cNvPr id="2" name="Picture 1">
          <a:extLst>
            <a:ext uri="{FF2B5EF4-FFF2-40B4-BE49-F238E27FC236}">
              <a16:creationId xmlns:a16="http://schemas.microsoft.com/office/drawing/2014/main" id="{63028BB1-4B86-46AC-A035-2253D12D9E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1688" y="396260"/>
          <a:ext cx="1828800" cy="24529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EBE23-B841-4964-8588-CA3B8C255DCA}">
  <dimension ref="B5:M10"/>
  <sheetViews>
    <sheetView showGridLines="0" tabSelected="1" zoomScale="120" zoomScaleNormal="120" workbookViewId="0"/>
  </sheetViews>
  <sheetFormatPr defaultRowHeight="13" x14ac:dyDescent="0.3"/>
  <cols>
    <col min="1" max="1" width="3.19921875" customWidth="1"/>
  </cols>
  <sheetData>
    <row r="5" spans="2:13" ht="15.5" x14ac:dyDescent="0.35">
      <c r="B5" s="28" t="str">
        <f>+TEXT('Shareholders'' Equity'!B2,"@")&amp; " Template"</f>
        <v>Shareholders' Equity Template</v>
      </c>
      <c r="C5" s="1"/>
      <c r="D5" s="1"/>
      <c r="E5" s="2"/>
      <c r="F5" s="2"/>
      <c r="G5" s="2"/>
      <c r="H5" s="2"/>
      <c r="I5" s="2"/>
      <c r="J5" s="2"/>
      <c r="K5" s="2"/>
      <c r="L5" s="2"/>
      <c r="M5" s="2"/>
    </row>
    <row r="7" spans="2:13" x14ac:dyDescent="0.3">
      <c r="B7" s="40" t="s">
        <v>0</v>
      </c>
      <c r="C7" s="40"/>
      <c r="D7" s="40"/>
      <c r="E7" s="40"/>
      <c r="F7" s="40"/>
      <c r="G7" s="40"/>
      <c r="H7" s="40"/>
      <c r="I7" s="40"/>
      <c r="J7" s="40"/>
      <c r="K7" s="40"/>
      <c r="L7" s="40"/>
      <c r="M7" s="40"/>
    </row>
    <row r="8" spans="2:13" x14ac:dyDescent="0.3">
      <c r="B8" s="40"/>
      <c r="C8" s="40"/>
      <c r="D8" s="40"/>
      <c r="E8" s="40"/>
      <c r="F8" s="40"/>
      <c r="G8" s="40"/>
      <c r="H8" s="40"/>
      <c r="I8" s="40"/>
      <c r="J8" s="40"/>
      <c r="K8" s="40"/>
      <c r="L8" s="40"/>
      <c r="M8" s="40"/>
    </row>
    <row r="9" spans="2:13" x14ac:dyDescent="0.3">
      <c r="B9" s="40"/>
      <c r="C9" s="40"/>
      <c r="D9" s="40"/>
      <c r="E9" s="40"/>
      <c r="F9" s="40"/>
      <c r="G9" s="40"/>
      <c r="H9" s="40"/>
      <c r="I9" s="40"/>
      <c r="J9" s="40"/>
      <c r="K9" s="40"/>
      <c r="L9" s="40"/>
      <c r="M9" s="40"/>
    </row>
    <row r="10" spans="2:13" x14ac:dyDescent="0.3">
      <c r="B10" s="40"/>
      <c r="C10" s="40"/>
      <c r="D10" s="40"/>
      <c r="E10" s="40"/>
      <c r="F10" s="40"/>
      <c r="G10" s="40"/>
      <c r="H10" s="40"/>
      <c r="I10" s="40"/>
      <c r="J10" s="40"/>
      <c r="K10" s="40"/>
      <c r="L10" s="40"/>
      <c r="M10" s="40"/>
    </row>
  </sheetData>
  <sheetProtection sheet="1" objects="1" scenarios="1"/>
  <mergeCells count="1">
    <mergeCell ref="B7:M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3C232-9422-45C1-8A31-F1DABE60B154}">
  <dimension ref="A1:H35"/>
  <sheetViews>
    <sheetView showGridLines="0" zoomScale="120" zoomScaleNormal="120" workbookViewId="0">
      <pane ySplit="6" topLeftCell="A7" activePane="bottomLeft" state="frozen"/>
      <selection pane="bottomLeft"/>
    </sheetView>
  </sheetViews>
  <sheetFormatPr defaultColWidth="9.09765625" defaultRowHeight="13" x14ac:dyDescent="0.3"/>
  <cols>
    <col min="1" max="1" width="1.796875" style="7" bestFit="1" customWidth="1"/>
    <col min="2" max="3" width="12.69921875" style="4" customWidth="1"/>
    <col min="4" max="8" width="12.69921875" style="7" customWidth="1"/>
    <col min="9" max="9" width="9.09765625" style="7"/>
    <col min="10" max="14" width="12.69921875" style="7" customWidth="1"/>
    <col min="15" max="16384" width="9.09765625" style="7"/>
  </cols>
  <sheetData>
    <row r="1" spans="1:8" x14ac:dyDescent="0.3">
      <c r="A1" s="56"/>
    </row>
    <row r="2" spans="1:8" s="6" customFormat="1" ht="15.5" x14ac:dyDescent="0.35">
      <c r="B2" s="38" t="s">
        <v>10</v>
      </c>
      <c r="C2" s="38"/>
      <c r="D2" s="31"/>
      <c r="E2" s="31"/>
      <c r="F2" s="31"/>
    </row>
    <row r="3" spans="1:8" x14ac:dyDescent="0.3">
      <c r="B3" s="51"/>
      <c r="C3" s="51"/>
      <c r="D3" s="32"/>
      <c r="E3" s="32"/>
      <c r="F3" s="32"/>
      <c r="G3" s="39"/>
      <c r="H3" s="39"/>
    </row>
    <row r="4" spans="1:8" s="8" customFormat="1" x14ac:dyDescent="0.3">
      <c r="B4" s="10" t="s">
        <v>1</v>
      </c>
      <c r="C4" s="10"/>
      <c r="D4" s="33"/>
      <c r="E4" s="33"/>
      <c r="F4" s="33"/>
      <c r="G4" s="11"/>
      <c r="H4" s="11"/>
    </row>
    <row r="5" spans="1:8" s="5" customFormat="1" ht="14.5" x14ac:dyDescent="0.45">
      <c r="B5" s="4"/>
      <c r="C5" s="4"/>
      <c r="D5" s="7"/>
      <c r="E5" s="7"/>
      <c r="F5" s="7"/>
      <c r="G5" s="12"/>
    </row>
    <row r="6" spans="1:8" s="9" customFormat="1" x14ac:dyDescent="0.3">
      <c r="B6" s="13" t="s">
        <v>10</v>
      </c>
      <c r="C6" s="13"/>
      <c r="D6" s="34"/>
      <c r="E6" s="34"/>
      <c r="F6" s="34"/>
      <c r="G6" s="30">
        <v>2021</v>
      </c>
      <c r="H6" s="30">
        <f>+G6+1</f>
        <v>2022</v>
      </c>
    </row>
    <row r="7" spans="1:8" s="5" customFormat="1" x14ac:dyDescent="0.3">
      <c r="B7" s="15" t="s">
        <v>2</v>
      </c>
      <c r="C7" s="15"/>
      <c r="D7" s="35"/>
      <c r="E7" s="35"/>
      <c r="F7" s="35"/>
      <c r="G7" s="17">
        <f>+G17</f>
        <v>125000</v>
      </c>
      <c r="H7" s="17">
        <f t="shared" ref="H7" si="0">+H17</f>
        <v>150000</v>
      </c>
    </row>
    <row r="8" spans="1:8" s="5" customFormat="1" x14ac:dyDescent="0.3">
      <c r="B8" s="14" t="s">
        <v>3</v>
      </c>
      <c r="C8" s="14"/>
      <c r="D8" s="36"/>
      <c r="E8" s="36"/>
      <c r="F8" s="36"/>
      <c r="G8" s="23">
        <f>+G30</f>
        <v>537500</v>
      </c>
      <c r="H8" s="23">
        <f>+H30</f>
        <v>575000</v>
      </c>
    </row>
    <row r="9" spans="1:8" s="5" customFormat="1" x14ac:dyDescent="0.3">
      <c r="B9" s="14" t="s">
        <v>11</v>
      </c>
      <c r="C9" s="14"/>
      <c r="D9" s="36"/>
      <c r="E9" s="36"/>
      <c r="F9" s="36"/>
      <c r="G9" s="23">
        <f>+G35</f>
        <v>-25000</v>
      </c>
      <c r="H9" s="23">
        <f t="shared" ref="H9" si="1">+H35</f>
        <v>-30000</v>
      </c>
    </row>
    <row r="10" spans="1:8" x14ac:dyDescent="0.3">
      <c r="B10" s="14" t="s">
        <v>4</v>
      </c>
      <c r="C10" s="14"/>
      <c r="D10" s="36"/>
      <c r="E10" s="36"/>
      <c r="F10" s="36"/>
      <c r="G10" s="24">
        <v>5000</v>
      </c>
      <c r="H10" s="23">
        <f>+G10</f>
        <v>5000</v>
      </c>
    </row>
    <row r="11" spans="1:8" x14ac:dyDescent="0.3">
      <c r="B11" s="25" t="s">
        <v>12</v>
      </c>
      <c r="C11" s="55"/>
      <c r="D11" s="37"/>
      <c r="E11" s="37"/>
      <c r="F11" s="37"/>
      <c r="G11" s="26">
        <f>+SUM(G7:G10)</f>
        <v>642500</v>
      </c>
      <c r="H11" s="27">
        <f>+SUM(H7:H10)</f>
        <v>700000</v>
      </c>
    </row>
    <row r="13" spans="1:8" x14ac:dyDescent="0.3">
      <c r="B13" s="19" t="s">
        <v>2</v>
      </c>
      <c r="C13" s="19"/>
    </row>
    <row r="14" spans="1:8" x14ac:dyDescent="0.3">
      <c r="B14" s="3" t="s">
        <v>5</v>
      </c>
      <c r="C14" s="3"/>
      <c r="G14" s="20">
        <v>100000</v>
      </c>
      <c r="H14" s="16">
        <f>+G17</f>
        <v>125000</v>
      </c>
    </row>
    <row r="15" spans="1:8" x14ac:dyDescent="0.3">
      <c r="B15" s="3" t="s">
        <v>23</v>
      </c>
      <c r="C15" s="3"/>
      <c r="G15" s="6">
        <f>+$H$22</f>
        <v>1000</v>
      </c>
      <c r="H15" s="6">
        <f t="shared" ref="H15" si="2">+$H$22</f>
        <v>1000</v>
      </c>
    </row>
    <row r="16" spans="1:8" x14ac:dyDescent="0.3">
      <c r="B16" s="3" t="s">
        <v>22</v>
      </c>
      <c r="C16" s="3"/>
      <c r="G16" s="6">
        <f>+$H$24</f>
        <v>24000</v>
      </c>
      <c r="H16" s="6">
        <f t="shared" ref="H16" si="3">+$H$24</f>
        <v>24000</v>
      </c>
    </row>
    <row r="17" spans="2:8" s="8" customFormat="1" x14ac:dyDescent="0.3">
      <c r="B17" s="18" t="s">
        <v>6</v>
      </c>
      <c r="C17" s="18"/>
      <c r="D17" s="29"/>
      <c r="E17" s="29"/>
      <c r="F17" s="29"/>
      <c r="G17" s="22">
        <f>SUM(G14:G16)</f>
        <v>125000</v>
      </c>
      <c r="H17" s="22">
        <f t="shared" ref="H17" si="4">SUM(H14:H16)</f>
        <v>150000</v>
      </c>
    </row>
    <row r="18" spans="2:8" s="8" customFormat="1" x14ac:dyDescent="0.3">
      <c r="B18" s="48"/>
      <c r="C18" s="48"/>
      <c r="D18" s="49"/>
      <c r="E18" s="49"/>
      <c r="F18" s="49"/>
      <c r="G18" s="50"/>
      <c r="H18" s="50"/>
    </row>
    <row r="19" spans="2:8" x14ac:dyDescent="0.3">
      <c r="B19" s="53" t="s">
        <v>20</v>
      </c>
      <c r="C19" s="53"/>
      <c r="D19" s="41"/>
      <c r="F19" s="54" t="s">
        <v>15</v>
      </c>
      <c r="G19" s="54" t="s">
        <v>17</v>
      </c>
      <c r="H19" s="54" t="s">
        <v>19</v>
      </c>
    </row>
    <row r="20" spans="2:8" x14ac:dyDescent="0.3">
      <c r="B20" s="14" t="s">
        <v>21</v>
      </c>
      <c r="C20" s="14"/>
      <c r="D20" s="41"/>
      <c r="F20" s="42">
        <v>1000</v>
      </c>
      <c r="G20" s="43">
        <v>25</v>
      </c>
      <c r="H20" s="44">
        <v>25000</v>
      </c>
    </row>
    <row r="21" spans="2:8" x14ac:dyDescent="0.3">
      <c r="B21" s="52"/>
      <c r="C21" s="52"/>
      <c r="D21" s="41"/>
      <c r="F21" s="41"/>
      <c r="G21" s="54" t="s">
        <v>14</v>
      </c>
      <c r="H21" s="54" t="s">
        <v>24</v>
      </c>
    </row>
    <row r="22" spans="2:8" x14ac:dyDescent="0.3">
      <c r="B22" s="14" t="s">
        <v>13</v>
      </c>
      <c r="C22" s="14"/>
      <c r="D22" s="45"/>
      <c r="F22" s="45"/>
      <c r="G22" s="43">
        <v>1</v>
      </c>
      <c r="H22" s="46">
        <f>+G22*$F$20</f>
        <v>1000</v>
      </c>
    </row>
    <row r="23" spans="2:8" x14ac:dyDescent="0.3">
      <c r="B23" s="52"/>
      <c r="C23" s="52"/>
      <c r="D23" s="41"/>
      <c r="F23" s="41"/>
      <c r="G23" s="54" t="s">
        <v>18</v>
      </c>
      <c r="H23" s="54" t="s">
        <v>24</v>
      </c>
    </row>
    <row r="24" spans="2:8" x14ac:dyDescent="0.3">
      <c r="B24" s="14" t="s">
        <v>16</v>
      </c>
      <c r="C24" s="14"/>
      <c r="D24" s="41"/>
      <c r="F24" s="41"/>
      <c r="G24" s="47">
        <f>+G20-G22</f>
        <v>24</v>
      </c>
      <c r="H24" s="46">
        <f>+G24*$F$20</f>
        <v>24000</v>
      </c>
    </row>
    <row r="26" spans="2:8" x14ac:dyDescent="0.3">
      <c r="B26" s="19" t="s">
        <v>3</v>
      </c>
      <c r="C26" s="19"/>
    </row>
    <row r="27" spans="2:8" x14ac:dyDescent="0.3">
      <c r="B27" s="3" t="s">
        <v>5</v>
      </c>
      <c r="C27" s="3"/>
      <c r="G27" s="20">
        <v>500000</v>
      </c>
      <c r="H27" s="16">
        <f>+G30</f>
        <v>537500</v>
      </c>
    </row>
    <row r="28" spans="2:8" x14ac:dyDescent="0.3">
      <c r="B28" s="3" t="s">
        <v>7</v>
      </c>
      <c r="C28" s="3"/>
      <c r="G28" s="21">
        <v>40000</v>
      </c>
      <c r="H28" s="7">
        <f>+G28</f>
        <v>40000</v>
      </c>
    </row>
    <row r="29" spans="2:8" x14ac:dyDescent="0.3">
      <c r="B29" s="3" t="s">
        <v>8</v>
      </c>
      <c r="C29" s="3"/>
      <c r="G29" s="21">
        <v>-2500</v>
      </c>
      <c r="H29" s="7">
        <f t="shared" ref="H29" si="5">+G29</f>
        <v>-2500</v>
      </c>
    </row>
    <row r="30" spans="2:8" x14ac:dyDescent="0.3">
      <c r="B30" s="18" t="s">
        <v>6</v>
      </c>
      <c r="C30" s="18"/>
      <c r="D30" s="29"/>
      <c r="E30" s="29"/>
      <c r="F30" s="29"/>
      <c r="G30" s="22">
        <f>SUM(G27:G29)</f>
        <v>537500</v>
      </c>
      <c r="H30" s="22">
        <f>SUM(H27:H29)</f>
        <v>575000</v>
      </c>
    </row>
    <row r="32" spans="2:8" x14ac:dyDescent="0.3">
      <c r="B32" s="19" t="s">
        <v>11</v>
      </c>
      <c r="C32" s="19"/>
    </row>
    <row r="33" spans="2:8" x14ac:dyDescent="0.3">
      <c r="B33" s="3" t="s">
        <v>5</v>
      </c>
      <c r="C33" s="3"/>
      <c r="G33" s="20">
        <v>-20000</v>
      </c>
      <c r="H33" s="16">
        <f>+G35</f>
        <v>-25000</v>
      </c>
    </row>
    <row r="34" spans="2:8" x14ac:dyDescent="0.3">
      <c r="B34" s="3" t="s">
        <v>9</v>
      </c>
      <c r="C34" s="3"/>
      <c r="G34" s="21">
        <v>-5000</v>
      </c>
      <c r="H34" s="7">
        <f>+G34</f>
        <v>-5000</v>
      </c>
    </row>
    <row r="35" spans="2:8" x14ac:dyDescent="0.3">
      <c r="B35" s="18" t="s">
        <v>6</v>
      </c>
      <c r="C35" s="18"/>
      <c r="D35" s="29"/>
      <c r="E35" s="29"/>
      <c r="F35" s="29"/>
      <c r="G35" s="22">
        <f>SUM(G33:G34)</f>
        <v>-25000</v>
      </c>
      <c r="H35" s="22">
        <f>SUM(H33:H34)</f>
        <v>-30000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Cover</vt:lpstr>
      <vt:lpstr>Shareholders' Equity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2021-09-28T01:40:57Z</dcterms:created>
  <dcterms:modified xsi:type="dcterms:W3CDTF">2021-10-29T01:51:48Z</dcterms:modified>
</cp:coreProperties>
</file>