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filterPrivacy="1" defaultThemeVersion="166925"/>
  <xr:revisionPtr revIDLastSave="0" documentId="13_ncr:1_{AC20566F-1B44-44BC-A25E-EF8824D1543A}" xr6:coauthVersionLast="47" xr6:coauthVersionMax="47" xr10:uidLastSave="{00000000-0000-0000-0000-000000000000}"/>
  <bookViews>
    <workbookView xWindow="-110" yWindow="-110" windowWidth="38620" windowHeight="21100" xr2:uid="{CE49C40F-6613-4944-9B5E-8A7BB28FA755}"/>
  </bookViews>
  <sheets>
    <sheet name="Cover" sheetId="2" r:id="rId1"/>
    <sheet name="Dividend Payout Ratio" sheetId="1"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 i="1" l="1"/>
  <c r="I7" i="1" s="1"/>
  <c r="F11" i="1"/>
  <c r="G11" i="1" s="1"/>
  <c r="F9" i="1"/>
  <c r="F13" i="1" s="1"/>
  <c r="F15" i="1" s="1"/>
  <c r="I11" i="1" l="1"/>
  <c r="H11" i="1"/>
  <c r="J11" i="1" s="1"/>
  <c r="J8" i="1" s="1"/>
  <c r="J9" i="1" s="1"/>
  <c r="J13" i="1" s="1"/>
  <c r="H7" i="1"/>
  <c r="J7" i="1" s="1"/>
  <c r="F17" i="1"/>
  <c r="B5" i="2"/>
  <c r="G8" i="1"/>
  <c r="G9" i="1" s="1"/>
  <c r="G13" i="1" s="1"/>
  <c r="H8" i="1"/>
  <c r="H9" i="1" s="1"/>
  <c r="H13" i="1" s="1"/>
  <c r="I8" i="1" l="1"/>
  <c r="I9" i="1" s="1"/>
  <c r="I13" i="1" s="1"/>
  <c r="I15" i="1" s="1"/>
  <c r="H17" i="1"/>
  <c r="H15" i="1"/>
  <c r="G17" i="1"/>
  <c r="G15" i="1"/>
  <c r="J17" i="1"/>
  <c r="J15" i="1"/>
  <c r="I17" i="1" l="1"/>
</calcChain>
</file>

<file path=xl/sharedStrings.xml><?xml version="1.0" encoding="utf-8"?>
<sst xmlns="http://schemas.openxmlformats.org/spreadsheetml/2006/main" count="22" uniqueCount="21">
  <si>
    <r>
      <rPr>
        <b/>
        <sz val="11"/>
        <color rgb="FFC00000"/>
        <rFont val="Calibri"/>
        <family val="2"/>
        <scheme val="minor"/>
      </rPr>
      <t>Modeling Template:</t>
    </r>
    <r>
      <rPr>
        <sz val="10"/>
        <color theme="1"/>
        <rFont val="Calibri"/>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</si>
  <si>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 in millions)</t>
  </si>
  <si>
    <t>Retention Ratio</t>
  </si>
  <si>
    <t>Net Income</t>
  </si>
  <si>
    <t>Year 1</t>
  </si>
  <si>
    <t>Year 2</t>
  </si>
  <si>
    <t>Model Assumptions</t>
  </si>
  <si>
    <t>Year 0</t>
  </si>
  <si>
    <t>Check</t>
  </si>
  <si>
    <t>Retained Earnings</t>
  </si>
  <si>
    <t>(–) Dividends Distributed</t>
  </si>
  <si>
    <t>Retained Earnings = Net Income – Dividends Distributed</t>
  </si>
  <si>
    <t>Formulas</t>
  </si>
  <si>
    <t>Payout Ratio = Dividends Distributed ÷ Net Income</t>
  </si>
  <si>
    <t>Projected Dividends Distributed = Payout Ratio × Net Income</t>
  </si>
  <si>
    <t>Retention Ratio = Retained Earnings ÷ Net Income</t>
  </si>
  <si>
    <t>Check = IF (Payout Ratio + Retention Ratio = 1, 0,"n.a.")</t>
  </si>
  <si>
    <t>Dividend Payout Ratio</t>
  </si>
  <si>
    <t>Dividend Payout Ratio – Alternative Formula</t>
  </si>
  <si>
    <t>Year 3</t>
  </si>
  <si>
    <t>Year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</si>
</sst>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4" formatCode="@_)"/>
    <numFmt numFmtId="165" formatCode="#,##0_);\(#,##0\)_);\-\-_)"/>
    <numFmt numFmtId="166" formatCode="0.0%_);\(0.0%\)_);&quot;--&quot;_);@_)"/>
    <numFmt numFmtId="167" formatCode="&quot;$&quot;#,##0_);\(&quot;$&quot;#,##0\);\-\-_);@_)"/>
    <numFmt numFmtId="168" formatCode="#,##0_);\(#,##0\);\-\-_);@_)"/>
  </numFmts>
  <fonts count="15" x14ac:knownFonts="1">
    <font>
      <sz val="10"/>
      <color theme="1"/>
      <name val="Calibri"/>
      <family val="2"/>
    </font>
    <font>
      <sz val="1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1"/>
      <color indexed="8"/>
      <name val="Calibri"/>
      <family val="2"/>
      <scheme val="minor"/>
    </font>
    <font>
      <b/>
      <sz val="11"/>
      <color rgb="FFC00000"/>
      <name val="Calibri"/>
      <family val="2"/>
      <scheme val="minor"/>
    </font>
    <font>
      <sz val="10"/>
      <color rgb="FF0000FF"/>
      <name val="Calibri"/>
      <family val="2"/>
      <scheme val="minor"/>
    </font>
    <font>
      <b/>
      <u val="singleAccounting"/>
      <sz val="10"/>
      <color theme="1"/>
      <name val="Calibri"/>
      <family val="2"/>
      <scheme val="minor"/>
    </font>
    <font>
      <b/>
      <sz val="12"/>
      <name val="Calibri"/>
      <family val="2"/>
      <scheme val="minor"/>
    </font>
    <font>
      <b/>
      <i/>
      <u/>
      <sz val="10"/>
      <color theme="1"/>
      <name val="Calibri"/>
      <family val="2"/>
      <scheme val="minor"/>
    </font>
    <font>
      <b/>
      <sz val="12"/>
      <color theme="1"/>
      <name val="Calibri"/>
      <family val="2"/>
      <scheme val="minor"/>
    </font>
    <font>
      <b/>
      <sz val="10"/>
      <name val="Calibri"/>
      <family val="2"/>
      <scheme val="minor"/>
    </font>
    <font>
      <b/>
      <sz val="11"/>
      <name val="Calibri"/>
      <family val="2"/>
      <scheme val="minor"/>
    </font>
    <font>
      <i/>
      <sz val="1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s>
  <borders count="8">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66">
    <xf numFmtId="0" fontId="0" fillId="0" borderId="0" xfId="0"/>
    <xf numFmtId="0" fontId="0" fillId="0" borderId="2" xfId="0" applyBorder="1"/>
    <xf numFmtId="0" fontId="5" fillId="0" borderId="2" xfId="0" applyFont="1" applyBorder="1"/>
    <xf numFmtId="164" fontId="3" fillId="0" borderId="0" xfId="0" applyNumberFormat="1" applyFont="1"/>
    <xf numFmtId="165" fontId="1" fillId="0" borderId="0" xfId="0" applyNumberFormat="1" applyFont="1"/>
    <xf numFmtId="165" fontId="3" fillId="0" borderId="0" xfId="0" applyNumberFormat="1" applyFont="1"/>
    <xf numFmtId="164" fontId="2" fillId="2" borderId="0" xfId="0" quotePrefix="1" applyNumberFormat="1" applyFont="1" applyFill="1"/>
    <xf numFmtId="8" fontId="2" fillId="2" borderId="0" xfId="0" applyNumberFormat="1" applyFont="1" applyFill="1" applyAlignment="1">
      <alignment horizontal="centerContinuous"/>
    </xf>
    <xf numFmtId="0" fontId="11" fillId="0" borderId="2" xfId="0" applyFont="1" applyBorder="1"/>
    <xf numFmtId="165" fontId="9" fillId="0" borderId="0" xfId="0" quotePrefix="1" applyNumberFormat="1" applyFont="1" applyFill="1" applyBorder="1"/>
    <xf numFmtId="165" fontId="3" fillId="0" borderId="1" xfId="0" quotePrefix="1" applyNumberFormat="1" applyFont="1" applyBorder="1"/>
    <xf numFmtId="165" fontId="2" fillId="2" borderId="0" xfId="0" quotePrefix="1" applyNumberFormat="1" applyFont="1" applyFill="1"/>
    <xf numFmtId="164" fontId="9" fillId="0" borderId="0" xfId="0" quotePrefix="1" applyNumberFormat="1" applyFont="1" applyFill="1" applyBorder="1"/>
    <xf numFmtId="165" fontId="3" fillId="0" borderId="1" xfId="0" applyNumberFormat="1" applyFont="1" applyBorder="1"/>
    <xf numFmtId="164" fontId="3" fillId="0" borderId="1" xfId="0" quotePrefix="1" applyNumberFormat="1" applyFont="1" applyBorder="1"/>
    <xf numFmtId="164" fontId="8" fillId="0" borderId="0" xfId="0" quotePrefix="1" applyNumberFormat="1" applyFont="1" applyBorder="1" applyAlignment="1">
      <alignment horizontal="center"/>
    </xf>
    <xf numFmtId="164" fontId="10" fillId="0" borderId="0" xfId="0" quotePrefix="1" applyNumberFormat="1" applyFont="1" applyBorder="1"/>
    <xf numFmtId="168" fontId="3" fillId="0" borderId="0" xfId="0" applyNumberFormat="1" applyFont="1"/>
    <xf numFmtId="168" fontId="1" fillId="0" borderId="0" xfId="0" applyNumberFormat="1" applyFont="1"/>
    <xf numFmtId="168" fontId="4" fillId="0" borderId="0" xfId="0" applyNumberFormat="1" applyFont="1"/>
    <xf numFmtId="168" fontId="3" fillId="0" borderId="0" xfId="0" applyNumberFormat="1" applyFont="1" applyFill="1"/>
    <xf numFmtId="168" fontId="4" fillId="0" borderId="0" xfId="0" applyNumberFormat="1" applyFont="1" applyFill="1" applyBorder="1"/>
    <xf numFmtId="168" fontId="1" fillId="0" borderId="0" xfId="0" applyNumberFormat="1" applyFont="1" applyFill="1" applyBorder="1" applyAlignment="1"/>
    <xf numFmtId="168" fontId="3" fillId="0" borderId="0" xfId="0" applyNumberFormat="1" applyFont="1" applyAlignment="1"/>
    <xf numFmtId="168" fontId="3" fillId="0" borderId="0" xfId="0" applyNumberFormat="1" applyFont="1" applyFill="1" applyAlignment="1">
      <alignment horizontal="right"/>
    </xf>
    <xf numFmtId="164" fontId="13" fillId="0" borderId="0" xfId="0" quotePrefix="1" applyNumberFormat="1" applyFont="1" applyFill="1" applyBorder="1"/>
    <xf numFmtId="164" fontId="1" fillId="0" borderId="0" xfId="0" quotePrefix="1" applyNumberFormat="1" applyFont="1" applyBorder="1" applyAlignment="1">
      <alignment horizontal="left"/>
    </xf>
    <xf numFmtId="168" fontId="1" fillId="0" borderId="0" xfId="0" applyNumberFormat="1" applyFont="1" applyFill="1" applyBorder="1"/>
    <xf numFmtId="164" fontId="8" fillId="0" borderId="3" xfId="0" quotePrefix="1" applyNumberFormat="1" applyFont="1" applyBorder="1" applyAlignment="1">
      <alignment horizontal="center"/>
    </xf>
    <xf numFmtId="167" fontId="7" fillId="0" borderId="0" xfId="0" applyNumberFormat="1" applyFont="1" applyFill="1" applyBorder="1" applyAlignment="1">
      <alignment horizontal="right"/>
    </xf>
    <xf numFmtId="167" fontId="7" fillId="0" borderId="3" xfId="0" applyNumberFormat="1" applyFont="1" applyFill="1" applyBorder="1" applyAlignment="1">
      <alignment horizontal="right"/>
    </xf>
    <xf numFmtId="164" fontId="1" fillId="0" borderId="0" xfId="0" quotePrefix="1" applyNumberFormat="1" applyFont="1" applyBorder="1" applyAlignment="1">
      <alignment horizontal="right"/>
    </xf>
    <xf numFmtId="168" fontId="1" fillId="0" borderId="0" xfId="0" applyNumberFormat="1" applyFont="1" applyFill="1" applyBorder="1" applyAlignment="1">
      <alignment horizontal="right"/>
    </xf>
    <xf numFmtId="167" fontId="12" fillId="0" borderId="1" xfId="0" applyNumberFormat="1" applyFont="1" applyFill="1" applyBorder="1" applyAlignment="1">
      <alignment horizontal="right"/>
    </xf>
    <xf numFmtId="168" fontId="3" fillId="0" borderId="0" xfId="0" applyNumberFormat="1" applyFont="1" applyAlignment="1">
      <alignment horizontal="right"/>
    </xf>
    <xf numFmtId="164" fontId="12" fillId="0" borderId="1" xfId="0" quotePrefix="1" applyNumberFormat="1" applyFont="1" applyBorder="1" applyAlignment="1">
      <alignment horizontal="right"/>
    </xf>
    <xf numFmtId="164" fontId="12" fillId="3" borderId="4" xfId="0" quotePrefix="1" applyNumberFormat="1" applyFont="1" applyFill="1" applyBorder="1" applyAlignment="1">
      <alignment horizontal="left"/>
    </xf>
    <xf numFmtId="164" fontId="12" fillId="3" borderId="5" xfId="0" quotePrefix="1" applyNumberFormat="1" applyFont="1" applyFill="1" applyBorder="1" applyAlignment="1">
      <alignment horizontal="right"/>
    </xf>
    <xf numFmtId="166" fontId="12" fillId="3" borderId="5" xfId="0" applyNumberFormat="1" applyFont="1" applyFill="1" applyBorder="1" applyAlignment="1">
      <alignment horizontal="right"/>
    </xf>
    <xf numFmtId="166" fontId="12" fillId="3" borderId="6" xfId="0" applyNumberFormat="1" applyFont="1" applyFill="1" applyBorder="1" applyAlignment="1">
      <alignment horizontal="right"/>
    </xf>
    <xf numFmtId="166" fontId="12" fillId="3" borderId="6" xfId="0" quotePrefix="1" applyNumberFormat="1" applyFont="1" applyFill="1" applyBorder="1" applyAlignment="1">
      <alignment horizontal="right"/>
    </xf>
    <xf numFmtId="164" fontId="14" fillId="0" borderId="0" xfId="0" quotePrefix="1" applyNumberFormat="1" applyFont="1" applyBorder="1" applyAlignment="1">
      <alignment horizontal="left"/>
    </xf>
    <xf numFmtId="164" fontId="14" fillId="0" borderId="0" xfId="0" quotePrefix="1" applyNumberFormat="1" applyFont="1" applyBorder="1" applyAlignment="1">
      <alignment horizontal="right"/>
    </xf>
    <xf numFmtId="167" fontId="14" fillId="0" borderId="0" xfId="0" applyNumberFormat="1" applyFont="1" applyFill="1" applyBorder="1" applyAlignment="1">
      <alignment horizontal="right"/>
    </xf>
    <xf numFmtId="168" fontId="14" fillId="0" borderId="0" xfId="0" applyNumberFormat="1" applyFont="1" applyFill="1" applyBorder="1" applyAlignment="1">
      <alignment horizontal="right"/>
    </xf>
    <xf numFmtId="164" fontId="12" fillId="0" borderId="1" xfId="0" quotePrefix="1" applyNumberFormat="1" applyFont="1" applyBorder="1" applyAlignment="1">
      <alignment horizontal="left"/>
    </xf>
    <xf numFmtId="167" fontId="12" fillId="0" borderId="7" xfId="0" quotePrefix="1" applyNumberFormat="1" applyFont="1" applyBorder="1" applyAlignment="1">
      <alignment horizontal="right"/>
    </xf>
    <xf numFmtId="168" fontId="12" fillId="0" borderId="0" xfId="0" applyNumberFormat="1" applyFont="1" applyFill="1" applyBorder="1" applyAlignment="1">
      <alignment horizontal="right"/>
    </xf>
    <xf numFmtId="165" fontId="14" fillId="0" borderId="3" xfId="0" quotePrefix="1" applyNumberFormat="1" applyFont="1" applyBorder="1" applyAlignment="1">
      <alignment horizontal="right"/>
    </xf>
    <xf numFmtId="168" fontId="7" fillId="0" borderId="3" xfId="0" quotePrefix="1" applyNumberFormat="1" applyFont="1" applyBorder="1" applyAlignment="1">
      <alignment horizontal="right"/>
    </xf>
    <xf numFmtId="168" fontId="3" fillId="0" borderId="0" xfId="0" quotePrefix="1" applyNumberFormat="1" applyFont="1" applyBorder="1"/>
    <xf numFmtId="168" fontId="3" fillId="0" borderId="0" xfId="0" applyNumberFormat="1" applyFont="1" applyBorder="1"/>
    <xf numFmtId="168" fontId="12" fillId="0" borderId="0" xfId="0" applyNumberFormat="1" applyFont="1" applyFill="1" applyBorder="1"/>
    <xf numFmtId="168" fontId="1" fillId="0" borderId="0" xfId="0" quotePrefix="1" applyNumberFormat="1" applyFont="1" applyBorder="1" applyAlignment="1">
      <alignment horizontal="left"/>
    </xf>
    <xf numFmtId="168" fontId="1" fillId="0" borderId="0" xfId="0" quotePrefix="1" applyNumberFormat="1" applyFont="1" applyBorder="1" applyAlignment="1">
      <alignment horizontal="right"/>
    </xf>
    <xf numFmtId="168" fontId="1" fillId="0" borderId="3" xfId="0" quotePrefix="1" applyNumberFormat="1" applyFont="1" applyBorder="1" applyAlignment="1">
      <alignment horizontal="right"/>
    </xf>
    <xf numFmtId="168" fontId="1" fillId="0" borderId="0" xfId="0" quotePrefix="1" applyNumberFormat="1" applyFont="1" applyFill="1" applyBorder="1" applyAlignment="1"/>
    <xf numFmtId="165" fontId="1" fillId="0" borderId="0" xfId="0" applyNumberFormat="1" applyFont="1" applyFill="1"/>
    <xf numFmtId="165" fontId="3" fillId="0" borderId="1" xfId="0" applyNumberFormat="1" applyFont="1" applyFill="1" applyBorder="1"/>
    <xf numFmtId="8" fontId="2" fillId="0" borderId="0" xfId="0" applyNumberFormat="1" applyFont="1" applyFill="1" applyAlignment="1">
      <alignment horizontal="centerContinuous"/>
    </xf>
    <xf numFmtId="0" fontId="0" fillId="0" borderId="0" xfId="0" applyAlignment="1">
      <alignment horizontal="left" wrapText="1"/>
    </xf>
    <xf numFmtId="168" fontId="3" fillId="0" borderId="3" xfId="0" applyNumberFormat="1" applyFont="1" applyBorder="1" applyAlignment="1">
      <alignment horizontal="right"/>
    </xf>
    <xf numFmtId="164" fontId="1" fillId="0" borderId="0" xfId="0" quotePrefix="1" applyNumberFormat="1" applyFont="1" applyFill="1" applyBorder="1" applyAlignment="1">
      <alignment horizontal="left"/>
    </xf>
    <xf numFmtId="164" fontId="1" fillId="0" borderId="0" xfId="0" quotePrefix="1" applyNumberFormat="1" applyFont="1" applyFill="1" applyBorder="1" applyAlignment="1">
      <alignment horizontal="right"/>
    </xf>
    <xf numFmtId="166" fontId="1" fillId="0" borderId="3" xfId="0" quotePrefix="1" applyNumberFormat="1" applyFont="1" applyFill="1" applyBorder="1" applyAlignment="1">
      <alignment horizontal="right"/>
    </xf>
    <xf numFmtId="166" fontId="1" fillId="0" borderId="0"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51855</xdr:colOff>
      <xdr:row>2</xdr:row>
      <xdr:rowOff>41717</xdr:rowOff>
    </xdr:from>
    <xdr:ext cx="1828800" cy="245290"/>
    <xdr:pic>
      <xdr:nvPicPr>
        <xdr:cNvPr id="2" name="Picture 1">
          <a:extLst>
            <a:ext uri="{FF2B5EF4-FFF2-40B4-BE49-F238E27FC236}">
              <a16:creationId xmlns:a16="http://schemas.microsoft.com/office/drawing/2014/main" id="{63028BB1-4B86-46AC-A035-2253D12D9E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2938" y="369800"/>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EBE23-B841-4964-8588-CA3B8C255DCA}">
  <dimension ref="B5:M10"/>
  <sheetViews>
    <sheetView showGridLines="0" tabSelected="1" zoomScale="120" zoomScaleNormal="120" workbookViewId="0"/>
  </sheetViews>
  <sheetFormatPr defaultRowHeight="13" x14ac:dyDescent="0.3"/>
  <cols>
    <col min="1" max="1" width="3.19921875" customWidth="1"/>
  </cols>
  <sheetData>
    <row r="5" spans="2:13" ht="15.5" x14ac:dyDescent="0.35">
      <c r="B5" s="8" t="str">
        <f>+TEXT('Dividend Payout Ratio'!B2,"@")&amp; " Template"</f>
        <v>Dividend Payout Ratio Template</v>
      </c>
      <c r="C5" s="1"/>
      <c r="D5" s="1"/>
      <c r="E5" s="2"/>
      <c r="F5" s="2"/>
      <c r="G5" s="2"/>
      <c r="H5" s="2"/>
      <c r="I5" s="2"/>
      <c r="J5" s="2"/>
      <c r="K5" s="2"/>
      <c r="L5" s="2"/>
      <c r="M5" s="2"/>
    </row>
    <row r="7" spans="2:13" x14ac:dyDescent="0.3">
      <c r="B7" s="60" t="s">
        <v>0</v>
      </c>
      <c r="C7" s="60"/>
      <c r="D7" s="60"/>
      <c r="E7" s="60"/>
      <c r="F7" s="60"/>
      <c r="G7" s="60"/>
      <c r="H7" s="60"/>
      <c r="I7" s="60"/>
      <c r="J7" s="60"/>
      <c r="K7" s="60"/>
      <c r="L7" s="60"/>
      <c r="M7" s="60"/>
    </row>
    <row r="8" spans="2:13" x14ac:dyDescent="0.3">
      <c r="B8" s="60"/>
      <c r="C8" s="60"/>
      <c r="D8" s="60"/>
      <c r="E8" s="60"/>
      <c r="F8" s="60"/>
      <c r="G8" s="60"/>
      <c r="H8" s="60"/>
      <c r="I8" s="60"/>
      <c r="J8" s="60"/>
      <c r="K8" s="60"/>
      <c r="L8" s="60"/>
      <c r="M8" s="60"/>
    </row>
    <row r="9" spans="2:13" x14ac:dyDescent="0.3">
      <c r="B9" s="60"/>
      <c r="C9" s="60"/>
      <c r="D9" s="60"/>
      <c r="E9" s="60"/>
      <c r="F9" s="60"/>
      <c r="G9" s="60"/>
      <c r="H9" s="60"/>
      <c r="I9" s="60"/>
      <c r="J9" s="60"/>
      <c r="K9" s="60"/>
      <c r="L9" s="60"/>
      <c r="M9" s="60"/>
    </row>
    <row r="10" spans="2:13" x14ac:dyDescent="0.3">
      <c r="B10" s="60"/>
      <c r="C10" s="60"/>
      <c r="D10" s="60"/>
      <c r="E10" s="60"/>
      <c r="F10" s="60"/>
      <c r="G10" s="60"/>
      <c r="H10" s="60"/>
      <c r="I10" s="60"/>
      <c r="J10" s="60"/>
      <c r="K10" s="60"/>
      <c r="L10" s="60"/>
      <c r="M10" s="60"/>
    </row>
  </sheetData>
  <sheetProtection sheet="1" objects="1" scenarios="1"/>
  <mergeCells count="1">
    <mergeCell ref="B7:M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3C232-9422-45C1-8A31-F1DABE60B154}">
  <dimension ref="A1:L28"/>
  <sheetViews>
    <sheetView showGridLines="0" zoomScale="120" zoomScaleNormal="120" workbookViewId="0"/>
  </sheetViews>
  <sheetFormatPr defaultColWidth="9.09765625" defaultRowHeight="13" x14ac:dyDescent="0.3"/>
  <cols>
    <col min="1" max="1" width="1.796875" style="17" bestFit="1" customWidth="1"/>
    <col min="2" max="2" width="10.69921875" style="17" customWidth="1"/>
    <col min="3" max="10" width="10.69921875" style="34" customWidth="1"/>
    <col min="11" max="11" width="2.69921875" style="24" customWidth="1"/>
    <col min="12" max="12" width="60.69921875" style="23" customWidth="1"/>
    <col min="13" max="16384" width="9.09765625" style="34"/>
  </cols>
  <sheetData>
    <row r="1" spans="1:12" s="17" customFormat="1" x14ac:dyDescent="0.3">
      <c r="A1" s="51"/>
      <c r="B1" s="3"/>
      <c r="C1" s="3"/>
      <c r="D1" s="3"/>
      <c r="E1" s="3"/>
      <c r="F1" s="5"/>
      <c r="G1" s="5"/>
      <c r="H1" s="5"/>
      <c r="I1" s="5"/>
      <c r="J1" s="5"/>
      <c r="K1" s="20"/>
    </row>
    <row r="2" spans="1:12" s="18" customFormat="1" ht="15.5" x14ac:dyDescent="0.35">
      <c r="B2" s="25" t="s">
        <v>17</v>
      </c>
      <c r="C2" s="12"/>
      <c r="D2" s="12"/>
      <c r="E2" s="12"/>
      <c r="F2" s="9"/>
      <c r="G2" s="9"/>
      <c r="H2" s="9"/>
      <c r="I2" s="4"/>
      <c r="J2" s="4"/>
      <c r="K2" s="57"/>
      <c r="L2" s="4"/>
    </row>
    <row r="3" spans="1:12" s="17" customFormat="1" x14ac:dyDescent="0.3">
      <c r="B3" s="14" t="s">
        <v>1</v>
      </c>
      <c r="C3" s="14"/>
      <c r="D3" s="14"/>
      <c r="E3" s="14"/>
      <c r="F3" s="10"/>
      <c r="G3" s="10"/>
      <c r="H3" s="10"/>
      <c r="I3" s="13"/>
      <c r="J3" s="13"/>
      <c r="K3" s="58"/>
      <c r="L3" s="13"/>
    </row>
    <row r="4" spans="1:12" s="17" customFormat="1" x14ac:dyDescent="0.3">
      <c r="B4" s="50"/>
      <c r="C4" s="50"/>
      <c r="D4" s="50"/>
      <c r="E4" s="50"/>
      <c r="F4" s="50"/>
      <c r="G4" s="50"/>
      <c r="H4" s="50"/>
      <c r="I4" s="51"/>
      <c r="J4" s="51"/>
      <c r="K4" s="20"/>
    </row>
    <row r="5" spans="1:12" s="19" customFormat="1" x14ac:dyDescent="0.3">
      <c r="B5" s="6" t="s">
        <v>6</v>
      </c>
      <c r="C5" s="6"/>
      <c r="D5" s="6"/>
      <c r="E5" s="6"/>
      <c r="F5" s="11"/>
      <c r="G5" s="11"/>
      <c r="H5" s="7"/>
      <c r="I5" s="7"/>
      <c r="J5" s="7"/>
      <c r="K5" s="59"/>
      <c r="L5" s="7"/>
    </row>
    <row r="6" spans="1:12" s="21" customFormat="1" ht="14.5" x14ac:dyDescent="0.45">
      <c r="C6" s="16"/>
      <c r="D6" s="16"/>
      <c r="E6" s="16"/>
      <c r="F6" s="28" t="s">
        <v>7</v>
      </c>
      <c r="G6" s="15" t="s">
        <v>4</v>
      </c>
      <c r="H6" s="15" t="s">
        <v>5</v>
      </c>
      <c r="I6" s="15" t="s">
        <v>19</v>
      </c>
      <c r="J6" s="15" t="s">
        <v>20</v>
      </c>
      <c r="L6" s="15" t="s">
        <v>12</v>
      </c>
    </row>
    <row r="7" spans="1:12" s="32" customFormat="1" x14ac:dyDescent="0.3">
      <c r="A7" s="27"/>
      <c r="B7" s="26" t="s">
        <v>3</v>
      </c>
      <c r="C7" s="31"/>
      <c r="D7" s="31"/>
      <c r="E7" s="31"/>
      <c r="F7" s="30">
        <v>200</v>
      </c>
      <c r="G7" s="29">
        <f>+F7-10</f>
        <v>190</v>
      </c>
      <c r="H7" s="29">
        <f t="shared" ref="H7" si="0">+G7-10</f>
        <v>180</v>
      </c>
      <c r="I7" s="29">
        <f>+G7-10</f>
        <v>180</v>
      </c>
      <c r="J7" s="29">
        <f>+H7-10</f>
        <v>170</v>
      </c>
      <c r="L7" s="22"/>
    </row>
    <row r="8" spans="1:12" s="32" customFormat="1" x14ac:dyDescent="0.3">
      <c r="A8" s="27"/>
      <c r="B8" s="26" t="s">
        <v>10</v>
      </c>
      <c r="C8" s="31"/>
      <c r="D8" s="31"/>
      <c r="E8" s="31"/>
      <c r="F8" s="49">
        <v>-50</v>
      </c>
      <c r="G8" s="32">
        <f>-G11*G7</f>
        <v>-47.5</v>
      </c>
      <c r="H8" s="32">
        <f t="shared" ref="H8:J8" si="1">-H11*H7</f>
        <v>-45</v>
      </c>
      <c r="I8" s="32">
        <f t="shared" ref="I8" si="2">-I11*I7</f>
        <v>-45</v>
      </c>
      <c r="J8" s="32">
        <f t="shared" si="1"/>
        <v>-42.5</v>
      </c>
      <c r="L8" s="56" t="s">
        <v>14</v>
      </c>
    </row>
    <row r="9" spans="1:12" s="47" customFormat="1" x14ac:dyDescent="0.3">
      <c r="A9" s="52"/>
      <c r="B9" s="45" t="s">
        <v>9</v>
      </c>
      <c r="C9" s="35"/>
      <c r="D9" s="35"/>
      <c r="E9" s="35"/>
      <c r="F9" s="46">
        <f>+F7+F8</f>
        <v>150</v>
      </c>
      <c r="G9" s="33">
        <f t="shared" ref="G9" si="3">+G7+G8</f>
        <v>142.5</v>
      </c>
      <c r="H9" s="33">
        <f>+H7+H8</f>
        <v>135</v>
      </c>
      <c r="I9" s="33">
        <f t="shared" ref="I9:J9" si="4">+I7+I8</f>
        <v>135</v>
      </c>
      <c r="J9" s="33">
        <f t="shared" si="4"/>
        <v>127.5</v>
      </c>
      <c r="L9" s="56" t="s">
        <v>11</v>
      </c>
    </row>
    <row r="10" spans="1:12" s="32" customFormat="1" x14ac:dyDescent="0.3">
      <c r="A10" s="27"/>
      <c r="B10" s="53"/>
      <c r="C10" s="54"/>
      <c r="D10" s="54"/>
      <c r="E10" s="54"/>
      <c r="F10" s="55"/>
      <c r="L10" s="22"/>
    </row>
    <row r="11" spans="1:12" s="32" customFormat="1" x14ac:dyDescent="0.3">
      <c r="A11" s="27"/>
      <c r="B11" s="36" t="s">
        <v>17</v>
      </c>
      <c r="C11" s="37"/>
      <c r="D11" s="37"/>
      <c r="E11" s="37"/>
      <c r="F11" s="40">
        <f>-F8/F7</f>
        <v>0.25</v>
      </c>
      <c r="G11" s="38">
        <f>+F11</f>
        <v>0.25</v>
      </c>
      <c r="H11" s="38">
        <f t="shared" ref="H11" si="5">+G11</f>
        <v>0.25</v>
      </c>
      <c r="I11" s="38">
        <f>+G11</f>
        <v>0.25</v>
      </c>
      <c r="J11" s="39">
        <f>+H11</f>
        <v>0.25</v>
      </c>
      <c r="L11" s="56" t="s">
        <v>13</v>
      </c>
    </row>
    <row r="12" spans="1:12" s="32" customFormat="1" x14ac:dyDescent="0.3">
      <c r="A12" s="27"/>
      <c r="B12" s="53"/>
      <c r="C12" s="54"/>
      <c r="D12" s="54"/>
      <c r="E12" s="54"/>
      <c r="F12" s="55"/>
      <c r="L12" s="22"/>
    </row>
    <row r="13" spans="1:12" s="32" customFormat="1" x14ac:dyDescent="0.3">
      <c r="A13" s="27"/>
      <c r="B13" s="62" t="s">
        <v>2</v>
      </c>
      <c r="C13" s="63"/>
      <c r="D13" s="63"/>
      <c r="E13" s="63"/>
      <c r="F13" s="64">
        <f>+F9/F7</f>
        <v>0.75</v>
      </c>
      <c r="G13" s="65">
        <f t="shared" ref="G13" si="6">+G9/G7</f>
        <v>0.75</v>
      </c>
      <c r="H13" s="65">
        <f>+H9/H7</f>
        <v>0.75</v>
      </c>
      <c r="I13" s="65">
        <f t="shared" ref="I13:J13" si="7">+I9/I7</f>
        <v>0.75</v>
      </c>
      <c r="J13" s="65">
        <f t="shared" si="7"/>
        <v>0.75</v>
      </c>
      <c r="L13" s="56" t="s">
        <v>15</v>
      </c>
    </row>
    <row r="14" spans="1:12" s="32" customFormat="1" x14ac:dyDescent="0.3">
      <c r="A14" s="27"/>
      <c r="B14" s="53"/>
      <c r="C14" s="54"/>
      <c r="D14" s="54"/>
      <c r="E14" s="54"/>
      <c r="F14" s="55"/>
      <c r="L14" s="22"/>
    </row>
    <row r="15" spans="1:12" x14ac:dyDescent="0.3">
      <c r="B15" s="36" t="s">
        <v>18</v>
      </c>
      <c r="C15" s="37"/>
      <c r="D15" s="37"/>
      <c r="E15" s="37"/>
      <c r="F15" s="40">
        <f>1-F13</f>
        <v>0.25</v>
      </c>
      <c r="G15" s="38">
        <f t="shared" ref="G15:J15" si="8">1-G13</f>
        <v>0.25</v>
      </c>
      <c r="H15" s="38">
        <f t="shared" si="8"/>
        <v>0.25</v>
      </c>
      <c r="I15" s="38">
        <f t="shared" ref="I15" si="9">1-I13</f>
        <v>0.25</v>
      </c>
      <c r="J15" s="39">
        <f t="shared" si="8"/>
        <v>0.25</v>
      </c>
    </row>
    <row r="16" spans="1:12" x14ac:dyDescent="0.3">
      <c r="F16" s="61"/>
      <c r="I16" s="24"/>
      <c r="J16" s="24"/>
    </row>
    <row r="17" spans="2:12" x14ac:dyDescent="0.3">
      <c r="B17" s="41" t="s">
        <v>8</v>
      </c>
      <c r="C17" s="42"/>
      <c r="D17" s="42"/>
      <c r="E17" s="42"/>
      <c r="F17" s="48">
        <f>+IF(F11+F13=1,0,"n.a.")</f>
        <v>0</v>
      </c>
      <c r="G17" s="43">
        <f>+IF(G11+G13=1,0,"n.a.")</f>
        <v>0</v>
      </c>
      <c r="H17" s="43">
        <f>+IF(H11+H13=1,0,"n.a.")</f>
        <v>0</v>
      </c>
      <c r="I17" s="43">
        <f>+IF(I11+I13=1,0,"n.a.")</f>
        <v>0</v>
      </c>
      <c r="J17" s="43">
        <f>+IF(J11+J13=1,0,"n.a.")</f>
        <v>0</v>
      </c>
      <c r="K17" s="44"/>
      <c r="L17" s="56" t="s">
        <v>16</v>
      </c>
    </row>
    <row r="18" spans="2:12" x14ac:dyDescent="0.3">
      <c r="I18" s="24"/>
      <c r="J18" s="24"/>
    </row>
    <row r="19" spans="2:12" x14ac:dyDescent="0.3">
      <c r="I19" s="24"/>
      <c r="J19" s="24"/>
    </row>
    <row r="20" spans="2:12" x14ac:dyDescent="0.3">
      <c r="I20" s="24"/>
      <c r="J20" s="24"/>
    </row>
    <row r="21" spans="2:12" x14ac:dyDescent="0.3">
      <c r="I21" s="24"/>
      <c r="J21" s="24"/>
    </row>
    <row r="22" spans="2:12" x14ac:dyDescent="0.3">
      <c r="B22" s="20"/>
      <c r="C22" s="24"/>
      <c r="D22" s="24"/>
      <c r="E22" s="24"/>
      <c r="F22" s="24"/>
      <c r="G22" s="24"/>
      <c r="H22" s="24"/>
      <c r="I22" s="24"/>
      <c r="J22" s="24"/>
    </row>
    <row r="23" spans="2:12" x14ac:dyDescent="0.3">
      <c r="B23" s="20"/>
      <c r="C23" s="24"/>
      <c r="D23" s="24"/>
      <c r="E23" s="24"/>
      <c r="F23" s="24"/>
      <c r="G23" s="24"/>
      <c r="H23" s="24"/>
      <c r="I23" s="24"/>
      <c r="J23" s="24"/>
    </row>
    <row r="24" spans="2:12" x14ac:dyDescent="0.3">
      <c r="B24" s="20"/>
      <c r="C24" s="24"/>
      <c r="D24" s="24"/>
      <c r="E24" s="24"/>
      <c r="F24" s="24"/>
      <c r="G24" s="24"/>
      <c r="H24" s="24"/>
      <c r="I24" s="24"/>
      <c r="J24" s="24"/>
    </row>
    <row r="25" spans="2:12" x14ac:dyDescent="0.3">
      <c r="B25" s="20"/>
      <c r="C25" s="24"/>
      <c r="D25" s="24"/>
      <c r="E25" s="24"/>
      <c r="F25" s="24"/>
      <c r="G25" s="24"/>
      <c r="H25" s="24"/>
      <c r="I25" s="24"/>
      <c r="J25" s="24"/>
    </row>
    <row r="26" spans="2:12" x14ac:dyDescent="0.3">
      <c r="B26" s="20"/>
      <c r="C26" s="24"/>
      <c r="D26" s="24"/>
      <c r="E26" s="24"/>
      <c r="F26" s="24"/>
      <c r="G26" s="24"/>
      <c r="H26" s="24"/>
      <c r="I26" s="24"/>
      <c r="J26" s="24"/>
    </row>
    <row r="27" spans="2:12" x14ac:dyDescent="0.3">
      <c r="B27" s="20"/>
      <c r="C27" s="24"/>
      <c r="D27" s="24"/>
      <c r="E27" s="24"/>
      <c r="F27" s="24"/>
      <c r="G27" s="24"/>
      <c r="H27" s="24"/>
      <c r="I27" s="24"/>
      <c r="J27" s="24"/>
    </row>
    <row r="28" spans="2:12" x14ac:dyDescent="0.3">
      <c r="B28" s="20"/>
      <c r="C28" s="24"/>
      <c r="D28" s="24"/>
      <c r="E28" s="24"/>
      <c r="F28" s="24"/>
      <c r="G28" s="24"/>
      <c r="H28" s="24"/>
      <c r="I28" s="24"/>
      <c r="J28" s="2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Dividend Payout Ratio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2021-09-28T01:40:57Z</dcterms:created>
  <dcterms:modified xsi:type="dcterms:W3CDTF">2021-11-01T05:39:47Z</dcterms:modified>
</cp:coreProperties>
</file>