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33CCBCE4-C1DD-489E-86D9-508CFCC62A5B}"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Model!$K$3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2" l="1"/>
  <c r="I8" i="2" s="1"/>
  <c r="J8" i="2" s="1"/>
  <c r="K8" i="2" s="1"/>
  <c r="B5" i="1" l="1"/>
  <c r="G12" i="2" l="1"/>
  <c r="G13" i="2" s="1"/>
  <c r="G14" i="2" s="1"/>
  <c r="H11" i="2" l="1"/>
  <c r="H12" i="2" l="1"/>
  <c r="H13" i="2" s="1"/>
  <c r="H14" i="2" l="1"/>
  <c r="I11" i="2" s="1"/>
  <c r="I12" i="2" l="1"/>
  <c r="I13" i="2" l="1"/>
  <c r="I14" i="2" s="1"/>
  <c r="J11" i="2" l="1"/>
  <c r="J12" i="2" s="1"/>
  <c r="J13" i="2" l="1"/>
  <c r="J14" i="2" s="1"/>
  <c r="K11" i="2" l="1"/>
  <c r="K12" i="2" s="1"/>
  <c r="K13" i="2" l="1"/>
  <c r="K14" i="2" s="1"/>
</calcChain>
</file>

<file path=xl/sharedStrings.xml><?xml version="1.0" encoding="utf-8"?>
<sst xmlns="http://schemas.openxmlformats.org/spreadsheetml/2006/main" count="17" uniqueCount="17">
  <si>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</si>
  <si>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 in millions)</t>
  </si>
  <si>
    <t>% Amort.</t>
  </si>
  <si>
    <t>Year 1</t>
  </si>
  <si>
    <t>Year 2</t>
  </si>
  <si>
    <t>Year 3</t>
  </si>
  <si>
    <t>Year 4</t>
  </si>
  <si>
    <t>Year 5</t>
  </si>
  <si>
    <t>Beginning Balance</t>
  </si>
  <si>
    <t>Ending Balance</t>
  </si>
  <si>
    <t>(–) Mandatory Amortization</t>
  </si>
  <si>
    <t>Model Assumptions</t>
  </si>
  <si>
    <t>Cash Sweep</t>
  </si>
  <si>
    <t>Term Loan B</t>
  </si>
  <si>
    <t>(–) Cash Sweep</t>
  </si>
  <si>
    <t>% Sweep</t>
  </si>
  <si>
    <t>Excess Cash Available for Cash Sweep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</si>
</sst>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_);@_)"/>
    <numFmt numFmtId="165" formatCode="@_)"/>
    <numFmt numFmtId="166" formatCode="&quot;$&quot;#,##0_);\(&quot;$&quot;#,##0\)_);\-\-_);@_)"/>
    <numFmt numFmtId="169" formatCode="0.0%;\(0.0%\);&quot;-- &quot;;@_)"/>
    <numFmt numFmtId="170" formatCode="#,##0_);\(#,##0\);&quot;-- &quot;"/>
    <numFmt numFmtId="171" formatCode="#,##0_);\(#,##0\)_);\-\-_);@_)"/>
  </numFmts>
  <fonts count="14" x14ac:knownFonts="1">
    <font>
      <sz val="10"/>
      <color theme="1"/>
      <name val="Arial"/>
      <family val="2"/>
    </font>
    <font>
      <sz val="10"/>
      <color theme="1"/>
      <name val="Arial"/>
      <family val="2"/>
    </font>
    <font>
      <b/>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u val="singleAccounting"/>
      <sz val="10"/>
      <name val="Arial"/>
      <family val="2"/>
    </font>
    <font>
      <i/>
      <sz val="10"/>
      <color theme="1"/>
      <name val="Arial"/>
      <family val="2"/>
    </font>
    <font>
      <i/>
      <u/>
      <sz val="10"/>
      <color theme="1"/>
      <name val="Arial"/>
      <family val="2"/>
    </font>
    <font>
      <b/>
      <sz val="11"/>
      <color theme="1"/>
      <name val="Arial"/>
      <family val="2"/>
    </font>
    <font>
      <b/>
      <i/>
      <sz val="10"/>
      <color theme="1"/>
      <name val="Arial"/>
      <family val="2"/>
    </font>
  </fonts>
  <fills count="3">
    <fill>
      <patternFill patternType="none"/>
    </fill>
    <fill>
      <patternFill patternType="gray125"/>
    </fill>
    <fill>
      <patternFill patternType="solid">
        <fgColor rgb="FFDFE9F4"/>
        <bgColor indexed="64"/>
      </patternFill>
    </fill>
  </fills>
  <borders count="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1" fillId="0" borderId="0"/>
  </cellStyleXfs>
  <cellXfs count="49">
    <xf numFmtId="0" fontId="0" fillId="0" borderId="0" xfId="0"/>
    <xf numFmtId="0" fontId="0" fillId="0" borderId="0" xfId="0" applyFont="1"/>
    <xf numFmtId="165" fontId="5" fillId="0" borderId="1" xfId="0" quotePrefix="1" applyNumberFormat="1" applyFont="1" applyBorder="1" applyAlignment="1">
      <alignment horizontal="left"/>
    </xf>
    <xf numFmtId="164" fontId="5" fillId="0" borderId="1" xfId="0" quotePrefix="1" applyNumberFormat="1" applyFont="1" applyBorder="1" applyAlignment="1">
      <alignment horizontal="left"/>
    </xf>
    <xf numFmtId="164" fontId="5" fillId="0" borderId="1" xfId="0" applyNumberFormat="1" applyFont="1" applyBorder="1"/>
    <xf numFmtId="165" fontId="2" fillId="0" borderId="1" xfId="0" quotePrefix="1" applyNumberFormat="1" applyFont="1" applyBorder="1"/>
    <xf numFmtId="164" fontId="5" fillId="0" borderId="0" xfId="0" applyNumberFormat="1" applyFont="1" applyAlignment="1">
      <alignment horizontal="left"/>
    </xf>
    <xf numFmtId="164" fontId="9" fillId="0" borderId="0" xfId="0" applyNumberFormat="1" applyFont="1" applyAlignment="1">
      <alignment horizontal="center"/>
    </xf>
    <xf numFmtId="171" fontId="5" fillId="0" borderId="0" xfId="0" applyNumberFormat="1" applyFont="1"/>
    <xf numFmtId="164" fontId="5" fillId="0" borderId="1" xfId="0" applyNumberFormat="1" applyFont="1" applyBorder="1" applyAlignment="1">
      <alignment horizontal="right"/>
    </xf>
    <xf numFmtId="171" fontId="0" fillId="0" borderId="0" xfId="0" applyNumberFormat="1" applyFont="1" applyAlignment="1">
      <alignment horizontal="right"/>
    </xf>
    <xf numFmtId="166" fontId="7" fillId="0" borderId="1" xfId="0" applyNumberFormat="1" applyFont="1" applyBorder="1" applyAlignment="1">
      <alignment horizontal="right"/>
    </xf>
    <xf numFmtId="0" fontId="12" fillId="0" borderId="3" xfId="0" applyFont="1" applyBorder="1"/>
    <xf numFmtId="0" fontId="0" fillId="0" borderId="3" xfId="0" applyFont="1" applyBorder="1"/>
    <xf numFmtId="0" fontId="3" fillId="0" borderId="3" xfId="0" applyFont="1" applyBorder="1"/>
    <xf numFmtId="164" fontId="0" fillId="0" borderId="1" xfId="0" applyNumberFormat="1" applyFont="1" applyBorder="1"/>
    <xf numFmtId="164" fontId="5" fillId="0" borderId="0" xfId="0" applyNumberFormat="1" applyFont="1" applyBorder="1" applyAlignment="1">
      <alignment horizontal="right"/>
    </xf>
    <xf numFmtId="170" fontId="0" fillId="0" borderId="0" xfId="0" applyNumberFormat="1" applyFont="1" applyBorder="1"/>
    <xf numFmtId="170" fontId="0" fillId="0" borderId="0" xfId="0" applyNumberFormat="1" applyFont="1" applyBorder="1" applyAlignment="1">
      <alignment horizontal="right"/>
    </xf>
    <xf numFmtId="165" fontId="0" fillId="0" borderId="0" xfId="0" quotePrefix="1" applyNumberFormat="1" applyFont="1" applyBorder="1"/>
    <xf numFmtId="166" fontId="5" fillId="0" borderId="0" xfId="0" applyNumberFormat="1" applyFont="1" applyBorder="1" applyAlignment="1">
      <alignment horizontal="right"/>
    </xf>
    <xf numFmtId="171" fontId="5" fillId="0" borderId="0" xfId="0" applyNumberFormat="1" applyFont="1" applyBorder="1" applyAlignment="1">
      <alignment horizontal="right"/>
    </xf>
    <xf numFmtId="165" fontId="7" fillId="2" borderId="0" xfId="0" applyNumberFormat="1" applyFont="1" applyFill="1" applyBorder="1" applyAlignment="1">
      <alignment horizontal="centerContinuous"/>
    </xf>
    <xf numFmtId="49" fontId="7" fillId="2" borderId="0" xfId="0" applyNumberFormat="1" applyFont="1" applyFill="1" applyBorder="1" applyAlignment="1">
      <alignment horizontal="centerContinuous"/>
    </xf>
    <xf numFmtId="164" fontId="0" fillId="2" borderId="0" xfId="0" applyNumberFormat="1" applyFont="1" applyFill="1" applyAlignment="1">
      <alignment horizontal="left"/>
    </xf>
    <xf numFmtId="166" fontId="8" fillId="0" borderId="0" xfId="0" applyNumberFormat="1" applyFont="1" applyBorder="1" applyAlignment="1">
      <alignment horizontal="right"/>
    </xf>
    <xf numFmtId="169" fontId="8" fillId="0" borderId="2" xfId="0" applyNumberFormat="1" applyFont="1" applyBorder="1" applyAlignment="1">
      <alignment horizontal="center"/>
    </xf>
    <xf numFmtId="165" fontId="13" fillId="0" borderId="0" xfId="0" quotePrefix="1" applyNumberFormat="1" applyFont="1" applyBorder="1"/>
    <xf numFmtId="166" fontId="10" fillId="0" borderId="0" xfId="0" quotePrefix="1" applyNumberFormat="1" applyFont="1" applyBorder="1" applyAlignment="1">
      <alignment horizontal="right"/>
    </xf>
    <xf numFmtId="166" fontId="6" fillId="0" borderId="0" xfId="0" quotePrefix="1" applyNumberFormat="1" applyFont="1" applyAlignment="1">
      <alignment horizontal="left"/>
    </xf>
    <xf numFmtId="166" fontId="5" fillId="0" borderId="1" xfId="0" quotePrefix="1" applyNumberFormat="1" applyFont="1" applyBorder="1" applyAlignment="1">
      <alignment horizontal="left"/>
    </xf>
    <xf numFmtId="166" fontId="7" fillId="2" borderId="0" xfId="0" quotePrefix="1" applyNumberFormat="1" applyFont="1" applyFill="1" applyBorder="1"/>
    <xf numFmtId="166" fontId="5" fillId="0" borderId="0" xfId="0" applyNumberFormat="1" applyFont="1" applyAlignment="1">
      <alignment horizontal="left"/>
    </xf>
    <xf numFmtId="166" fontId="11" fillId="0" borderId="0" xfId="0" quotePrefix="1" applyNumberFormat="1" applyFont="1" applyBorder="1"/>
    <xf numFmtId="166" fontId="0" fillId="0" borderId="0" xfId="0" quotePrefix="1" applyNumberFormat="1" applyFont="1" applyBorder="1"/>
    <xf numFmtId="166" fontId="2" fillId="0" borderId="1" xfId="0" quotePrefix="1" applyNumberFormat="1" applyFont="1" applyBorder="1"/>
    <xf numFmtId="166" fontId="7" fillId="2" borderId="0" xfId="0" applyNumberFormat="1" applyFont="1" applyFill="1" applyBorder="1" applyAlignment="1">
      <alignment horizontal="centerContinuous"/>
    </xf>
    <xf numFmtId="166" fontId="10" fillId="0" borderId="0" xfId="0" quotePrefix="1" applyNumberFormat="1" applyFont="1" applyBorder="1"/>
    <xf numFmtId="166" fontId="13" fillId="0" borderId="0" xfId="0" quotePrefix="1" applyNumberFormat="1" applyFont="1" applyBorder="1"/>
    <xf numFmtId="171" fontId="0" fillId="0" borderId="0" xfId="0" applyNumberFormat="1" applyFont="1"/>
    <xf numFmtId="171" fontId="0" fillId="0" borderId="0" xfId="0" applyNumberFormat="1" applyFont="1" applyBorder="1" applyAlignment="1">
      <alignment horizontal="right"/>
    </xf>
    <xf numFmtId="171" fontId="0" fillId="0" borderId="0" xfId="0" applyNumberFormat="1" applyFont="1" applyBorder="1"/>
    <xf numFmtId="171" fontId="0" fillId="0" borderId="0" xfId="0" applyNumberFormat="1" applyFont="1" applyAlignment="1">
      <alignment horizontal="left"/>
    </xf>
    <xf numFmtId="171" fontId="5" fillId="0" borderId="0" xfId="0" quotePrefix="1" applyNumberFormat="1" applyFont="1" applyAlignment="1">
      <alignment horizontal="left"/>
    </xf>
    <xf numFmtId="171" fontId="6" fillId="0" borderId="0" xfId="0" quotePrefix="1" applyNumberFormat="1" applyFont="1" applyAlignment="1">
      <alignment horizontal="left"/>
    </xf>
    <xf numFmtId="171" fontId="7" fillId="0" borderId="0" xfId="0" quotePrefix="1" applyNumberFormat="1" applyFont="1" applyAlignment="1">
      <alignment horizontal="left"/>
    </xf>
    <xf numFmtId="171" fontId="7" fillId="0" borderId="0" xfId="0" quotePrefix="1" applyNumberFormat="1" applyFont="1"/>
    <xf numFmtId="0" fontId="0" fillId="0" borderId="0" xfId="0" applyFont="1" applyAlignment="1">
      <alignment horizontal="left" vertical="center" wrapText="1"/>
    </xf>
    <xf numFmtId="166" fontId="5" fillId="0" borderId="0" xfId="0" quotePrefix="1" applyNumberFormat="1" applyFont="1" applyAlignment="1">
      <alignment horizontal="left"/>
    </xf>
  </cellXfs>
  <cellStyles count="2">
    <cellStyle name="Normal" xfId="0" builtinId="0"/>
    <cellStyle name="Normal 2" xfId="1" xr:uid="{5C4AF21B-8273-45CA-868A-96EBA9E8A2FF}"/>
  </cellStyles>
  <dxfs count="0"/>
  <tableStyles count="0" defaultTableStyle="TableStyleMedium2" defaultPivotStyle="PivotStyleLight16"/>
  <colors>
    <mruColors>
      <color rgb="FF3333FF"/>
      <color rgb="FFDFE9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7265625" defaultRowHeight="12.5" x14ac:dyDescent="0.25"/>
  <cols>
    <col min="1" max="1" width="2.90625" style="1" customWidth="1"/>
    <col min="2" max="13" width="9.26953125" style="1" customWidth="1"/>
    <col min="14" max="16384" width="8.7265625" style="1"/>
  </cols>
  <sheetData>
    <row r="5" spans="2:13" ht="14.5" thickBot="1" x14ac:dyDescent="0.35">
      <c r="B5" s="12" t="str">
        <f>+TEXT(Model!B2,"@")&amp; " Template"</f>
        <v>Cash Sweep Template</v>
      </c>
      <c r="C5" s="13"/>
      <c r="D5" s="13"/>
      <c r="E5" s="14"/>
      <c r="F5" s="14"/>
      <c r="G5" s="14"/>
      <c r="H5" s="14"/>
      <c r="I5" s="14"/>
      <c r="J5" s="14"/>
      <c r="K5" s="14"/>
      <c r="L5" s="14"/>
      <c r="M5" s="14"/>
    </row>
    <row r="6" spans="2:13" ht="12.5" customHeight="1" x14ac:dyDescent="0.25">
      <c r="B6" s="47" t="s">
        <v>0</v>
      </c>
      <c r="C6" s="47"/>
      <c r="D6" s="47"/>
      <c r="E6" s="47"/>
      <c r="F6" s="47"/>
      <c r="G6" s="47"/>
      <c r="H6" s="47"/>
      <c r="I6" s="47"/>
      <c r="J6" s="47"/>
      <c r="K6" s="47"/>
      <c r="L6" s="47"/>
      <c r="M6" s="47"/>
    </row>
    <row r="7" spans="2:13" x14ac:dyDescent="0.25">
      <c r="B7" s="47"/>
      <c r="C7" s="47"/>
      <c r="D7" s="47"/>
      <c r="E7" s="47"/>
      <c r="F7" s="47"/>
      <c r="G7" s="47"/>
      <c r="H7" s="47"/>
      <c r="I7" s="47"/>
      <c r="J7" s="47"/>
      <c r="K7" s="47"/>
      <c r="L7" s="47"/>
      <c r="M7" s="47"/>
    </row>
    <row r="8" spans="2:13" x14ac:dyDescent="0.25">
      <c r="B8" s="47"/>
      <c r="C8" s="47"/>
      <c r="D8" s="47"/>
      <c r="E8" s="47"/>
      <c r="F8" s="47"/>
      <c r="G8" s="47"/>
      <c r="H8" s="47"/>
      <c r="I8" s="47"/>
      <c r="J8" s="47"/>
      <c r="K8" s="47"/>
      <c r="L8" s="47"/>
      <c r="M8" s="47"/>
    </row>
    <row r="9" spans="2:13" x14ac:dyDescent="0.25">
      <c r="B9" s="47"/>
      <c r="C9" s="47"/>
      <c r="D9" s="47"/>
      <c r="E9" s="47"/>
      <c r="F9" s="47"/>
      <c r="G9" s="47"/>
      <c r="H9" s="47"/>
      <c r="I9" s="47"/>
      <c r="J9" s="47"/>
      <c r="K9" s="47"/>
      <c r="L9" s="47"/>
      <c r="M9" s="47"/>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L14"/>
  <sheetViews>
    <sheetView showGridLines="0" zoomScaleNormal="100" workbookViewId="0"/>
  </sheetViews>
  <sheetFormatPr defaultColWidth="8.26953125" defaultRowHeight="12.5" x14ac:dyDescent="0.25"/>
  <cols>
    <col min="1" max="1" width="1.90625" style="39" bestFit="1" customWidth="1"/>
    <col min="2" max="6" width="10.6328125" style="42" customWidth="1"/>
    <col min="7" max="11" width="10.6328125" style="10" customWidth="1"/>
    <col min="12" max="16384" width="8.26953125" style="10"/>
  </cols>
  <sheetData>
    <row r="1" spans="1:12" s="39" customFormat="1" x14ac:dyDescent="0.25">
      <c r="B1" s="42"/>
      <c r="C1" s="42"/>
      <c r="D1" s="42"/>
      <c r="E1" s="42"/>
      <c r="F1" s="42"/>
    </row>
    <row r="2" spans="1:12" s="8" customFormat="1" ht="14" x14ac:dyDescent="0.3">
      <c r="B2" s="29" t="s">
        <v>12</v>
      </c>
      <c r="C2" s="44"/>
      <c r="D2" s="45"/>
      <c r="E2" s="45"/>
      <c r="F2" s="45"/>
      <c r="G2" s="45"/>
      <c r="H2" s="45"/>
      <c r="I2" s="46"/>
    </row>
    <row r="3" spans="1:12" s="39" customFormat="1" x14ac:dyDescent="0.25">
      <c r="B3" s="30" t="s">
        <v>1</v>
      </c>
      <c r="C3" s="30"/>
      <c r="D3" s="30"/>
      <c r="E3" s="2"/>
      <c r="F3" s="3"/>
      <c r="G3" s="3"/>
      <c r="H3" s="4"/>
      <c r="I3" s="15"/>
      <c r="J3" s="15"/>
      <c r="K3" s="15"/>
    </row>
    <row r="4" spans="1:12" x14ac:dyDescent="0.25">
      <c r="B4" s="43"/>
      <c r="C4" s="43"/>
      <c r="D4" s="43"/>
      <c r="E4" s="43"/>
      <c r="F4" s="43"/>
      <c r="G4" s="43"/>
      <c r="H4" s="8"/>
      <c r="I4" s="8"/>
      <c r="J4" s="8"/>
      <c r="K4" s="8"/>
    </row>
    <row r="5" spans="1:12" ht="13" x14ac:dyDescent="0.3">
      <c r="B5" s="31" t="s">
        <v>11</v>
      </c>
      <c r="C5" s="31"/>
      <c r="D5" s="36"/>
      <c r="E5" s="22"/>
      <c r="F5" s="24"/>
      <c r="G5" s="23"/>
      <c r="H5" s="23"/>
      <c r="I5" s="23"/>
      <c r="J5" s="23"/>
      <c r="K5" s="23"/>
    </row>
    <row r="6" spans="1:12" ht="14" x14ac:dyDescent="0.4">
      <c r="B6" s="32"/>
      <c r="C6" s="32"/>
      <c r="D6" s="32"/>
      <c r="E6" s="6"/>
      <c r="F6" s="6"/>
      <c r="G6" s="7" t="s">
        <v>3</v>
      </c>
      <c r="H6" s="7" t="s">
        <v>4</v>
      </c>
      <c r="I6" s="7" t="s">
        <v>5</v>
      </c>
      <c r="J6" s="7" t="s">
        <v>6</v>
      </c>
      <c r="K6" s="7" t="s">
        <v>7</v>
      </c>
    </row>
    <row r="7" spans="1:12" ht="14" x14ac:dyDescent="0.4">
      <c r="B7" s="32"/>
      <c r="C7" s="32"/>
      <c r="D7" s="32"/>
      <c r="E7" s="6"/>
      <c r="F7" s="6"/>
      <c r="G7" s="7"/>
      <c r="H7" s="7"/>
      <c r="I7" s="7"/>
      <c r="J7" s="7"/>
      <c r="K7" s="7"/>
    </row>
    <row r="8" spans="1:12" x14ac:dyDescent="0.25">
      <c r="B8" s="48" t="s">
        <v>16</v>
      </c>
      <c r="C8" s="32"/>
      <c r="D8" s="32"/>
      <c r="E8" s="6"/>
      <c r="F8" s="6"/>
      <c r="G8" s="25">
        <v>40</v>
      </c>
      <c r="H8" s="20">
        <f>+G8</f>
        <v>40</v>
      </c>
      <c r="I8" s="20">
        <f t="shared" ref="I8:K8" si="0">+H8</f>
        <v>40</v>
      </c>
      <c r="J8" s="20">
        <f t="shared" si="0"/>
        <v>40</v>
      </c>
      <c r="K8" s="20">
        <f t="shared" si="0"/>
        <v>40</v>
      </c>
    </row>
    <row r="9" spans="1:12" ht="14" x14ac:dyDescent="0.4">
      <c r="B9" s="32"/>
      <c r="C9" s="32"/>
      <c r="D9" s="32"/>
      <c r="E9" s="6"/>
      <c r="F9" s="6"/>
      <c r="G9" s="7"/>
      <c r="H9" s="7"/>
      <c r="I9" s="7"/>
      <c r="J9" s="7"/>
      <c r="K9" s="7"/>
    </row>
    <row r="10" spans="1:12" ht="13" x14ac:dyDescent="0.3">
      <c r="A10" s="41"/>
      <c r="B10" s="33" t="s">
        <v>13</v>
      </c>
      <c r="C10" s="37"/>
      <c r="D10" s="38"/>
      <c r="E10" s="27"/>
      <c r="F10" s="16"/>
      <c r="G10" s="17"/>
      <c r="H10" s="17"/>
      <c r="I10" s="18"/>
      <c r="J10" s="18"/>
      <c r="K10" s="18"/>
      <c r="L10" s="40"/>
    </row>
    <row r="11" spans="1:12" x14ac:dyDescent="0.25">
      <c r="A11" s="41"/>
      <c r="B11" s="34" t="s">
        <v>8</v>
      </c>
      <c r="C11" s="34"/>
      <c r="D11" s="34"/>
      <c r="E11" s="19"/>
      <c r="F11" s="19"/>
      <c r="G11" s="25">
        <v>200</v>
      </c>
      <c r="H11" s="20">
        <f>+G14</f>
        <v>156</v>
      </c>
      <c r="I11" s="20">
        <f t="shared" ref="I11:K11" si="1">+H14</f>
        <v>112</v>
      </c>
      <c r="J11" s="20">
        <f t="shared" si="1"/>
        <v>68</v>
      </c>
      <c r="K11" s="20">
        <f t="shared" si="1"/>
        <v>24</v>
      </c>
      <c r="L11" s="40"/>
    </row>
    <row r="12" spans="1:12" ht="13" x14ac:dyDescent="0.3">
      <c r="A12" s="41"/>
      <c r="B12" s="34" t="s">
        <v>10</v>
      </c>
      <c r="C12" s="34"/>
      <c r="D12" s="34"/>
      <c r="E12" s="28" t="s">
        <v>2</v>
      </c>
      <c r="F12" s="26">
        <v>0.02</v>
      </c>
      <c r="G12" s="21">
        <f>-MIN($F$12*$G$11,G11)</f>
        <v>-4</v>
      </c>
      <c r="H12" s="21">
        <f>-MIN($F$12*$G$11,H11)</f>
        <v>-4</v>
      </c>
      <c r="I12" s="21">
        <f>-MIN($F$12*$G$11,I11)</f>
        <v>-4</v>
      </c>
      <c r="J12" s="21">
        <f>-MIN($F$12*$G$11,J11)</f>
        <v>-4</v>
      </c>
      <c r="K12" s="21">
        <f>-MIN($F$12*$G$11,K11)</f>
        <v>-4</v>
      </c>
      <c r="L12" s="40"/>
    </row>
    <row r="13" spans="1:12" ht="13" x14ac:dyDescent="0.3">
      <c r="A13" s="41"/>
      <c r="B13" s="34" t="s">
        <v>14</v>
      </c>
      <c r="C13" s="34"/>
      <c r="D13" s="34"/>
      <c r="E13" s="28" t="s">
        <v>15</v>
      </c>
      <c r="F13" s="26">
        <v>1</v>
      </c>
      <c r="G13" s="21">
        <f>-MIN(SUM(G11:G12),G8)*$F$13</f>
        <v>-40</v>
      </c>
      <c r="H13" s="21">
        <f t="shared" ref="H13:K13" si="2">-MIN(SUM(H11:H12),H8)*$F$13</f>
        <v>-40</v>
      </c>
      <c r="I13" s="21">
        <f t="shared" si="2"/>
        <v>-40</v>
      </c>
      <c r="J13" s="21">
        <f t="shared" si="2"/>
        <v>-40</v>
      </c>
      <c r="K13" s="21">
        <f t="shared" si="2"/>
        <v>-20</v>
      </c>
      <c r="L13" s="40"/>
    </row>
    <row r="14" spans="1:12" ht="13" x14ac:dyDescent="0.3">
      <c r="A14" s="41"/>
      <c r="B14" s="35" t="s">
        <v>9</v>
      </c>
      <c r="C14" s="35"/>
      <c r="D14" s="35"/>
      <c r="E14" s="5"/>
      <c r="F14" s="9"/>
      <c r="G14" s="11">
        <f>SUM(G11:G13)</f>
        <v>156</v>
      </c>
      <c r="H14" s="11">
        <f t="shared" ref="H14:K14" si="3">SUM(H11:H13)</f>
        <v>112</v>
      </c>
      <c r="I14" s="11">
        <f t="shared" si="3"/>
        <v>68</v>
      </c>
      <c r="J14" s="11">
        <f t="shared" si="3"/>
        <v>24</v>
      </c>
      <c r="K14" s="11">
        <f t="shared" si="3"/>
        <v>0</v>
      </c>
      <c r="L14" s="4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Model</vt:lpstr>
      <vt:lpstr>Circ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2021-11-25T23:53:55Z</dcterms:modified>
</cp:coreProperties>
</file>