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B379A373-BA6E-4CF5-A4C4-2814FC0D6C82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E10" i="1"/>
  <c r="F10" i="1"/>
  <c r="G10" i="1" l="1"/>
  <c r="I9" i="1"/>
  <c r="H10" i="1"/>
  <c r="J9" i="1" l="1"/>
  <c r="J10" i="1" s="1"/>
  <c r="I10" i="1"/>
  <c r="E12" i="1" l="1"/>
  <c r="E13" i="1" s="1"/>
</calcChain>
</file>

<file path=xl/sharedStrings.xml><?xml version="1.0" encoding="utf-8"?>
<sst xmlns="http://schemas.openxmlformats.org/spreadsheetml/2006/main" count="24" uniqueCount="23">
  <si>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</si>
  <si>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</si>
  <si>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</si>
  <si>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</si>
  <si>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</si>
  <si>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</si>
  <si>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</si>
  <si>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Profitability Index (PI)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</si>
  <si>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Profitability Index (PI)</t>
    </r>
  </si>
  <si>
    <t>Net Present Value (NPV)</t>
  </si>
  <si>
    <t>Project CF Growth Rate</t>
  </si>
  <si>
    <t>Discount Rate</t>
  </si>
  <si>
    <t>Year 5</t>
  </si>
  <si>
    <t>Year 4</t>
  </si>
  <si>
    <t>Year 3</t>
  </si>
  <si>
    <t>Year 2</t>
  </si>
  <si>
    <t>Year 1</t>
  </si>
  <si>
    <t>Year 0</t>
  </si>
  <si>
    <t>($ in 000s)</t>
  </si>
  <si>
    <t>Net Cash Inflows / (Outflows)</t>
  </si>
  <si>
    <t>Cash Outflows, Initial Investment</t>
  </si>
  <si>
    <t>Cash Inflows, Project Cash Flows</t>
  </si>
  <si>
    <t>Profitability Index (PI)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</si>
</sst>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#,##0_);\(#,##0\)_);\-\-_);@_)"/>
    <numFmt numFmtId="171" formatCode="#,##0.0_);\(#,##0.0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3333FF"/>
      <name val="Arial"/>
      <family val="2"/>
    </font>
    <font>
      <u val="singleAccounting"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77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67" fontId="0" fillId="0" borderId="0" xfId="0" quotePrefix="1" applyNumberFormat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167" fontId="25" fillId="0" borderId="18" xfId="0" quotePrefix="1" applyNumberFormat="1" applyFont="1" applyBorder="1" applyAlignment="1">
      <alignment horizontal="left" vertical="center"/>
    </xf>
    <xf numFmtId="167" fontId="27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25" fillId="0" borderId="18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6" fontId="26" fillId="0" borderId="19" xfId="0" applyNumberFormat="1" applyFont="1" applyFill="1" applyBorder="1" applyAlignment="1">
      <alignment horizontal="center" vertical="center"/>
    </xf>
    <xf numFmtId="167" fontId="1" fillId="0" borderId="17" xfId="0" applyNumberFormat="1" applyFont="1" applyBorder="1" applyAlignment="1">
      <alignment horizontal="right" vertical="center"/>
    </xf>
    <xf numFmtId="167" fontId="25" fillId="12" borderId="20" xfId="0" quotePrefix="1" applyNumberFormat="1" applyFont="1" applyFill="1" applyBorder="1" applyAlignment="1">
      <alignment horizontal="left" vertical="center"/>
    </xf>
    <xf numFmtId="167" fontId="25" fillId="12" borderId="21" xfId="0" quotePrefix="1" applyNumberFormat="1" applyFont="1" applyFill="1" applyBorder="1" applyAlignment="1">
      <alignment horizontal="left" vertical="center"/>
    </xf>
    <xf numFmtId="164" fontId="0" fillId="12" borderId="21" xfId="0" applyNumberFormat="1" applyFont="1" applyFill="1" applyBorder="1" applyAlignment="1"/>
    <xf numFmtId="165" fontId="25" fillId="12" borderId="22" xfId="0" applyNumberFormat="1" applyFont="1" applyFill="1" applyBorder="1" applyAlignment="1">
      <alignment horizontal="right" vertical="center"/>
    </xf>
    <xf numFmtId="167" fontId="25" fillId="12" borderId="23" xfId="0" quotePrefix="1" applyNumberFormat="1" applyFont="1" applyFill="1" applyBorder="1" applyAlignment="1">
      <alignment horizontal="left" vertical="center"/>
    </xf>
    <xf numFmtId="167" fontId="25" fillId="12" borderId="24" xfId="0" applyNumberFormat="1" applyFont="1" applyFill="1" applyBorder="1" applyAlignment="1">
      <alignment horizontal="left" vertical="center"/>
    </xf>
    <xf numFmtId="164" fontId="0" fillId="12" borderId="24" xfId="0" applyNumberFormat="1" applyFont="1" applyFill="1" applyBorder="1" applyAlignment="1"/>
    <xf numFmtId="171" fontId="25" fillId="12" borderId="25" xfId="0" applyNumberFormat="1" applyFont="1" applyFill="1" applyBorder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ofitability-index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dx8p+p5LtcM9GIztf8aaItZe6J5CwsdNUYSNKEkMGzUwPNpff0Q8xAN8tFhM6H9xjcs2/Gd+AgJf/j2SJwdAA==" saltValue="h4EPic6WmzdEP7tVjMI9S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ofitability Index (PI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5" width="10.77734375" style="30"/>
    <col min="6" max="6" width="13.21875" style="30" bestFit="1" customWidth="1"/>
    <col min="7" max="16384" width="10.77734375" style="30"/>
  </cols>
  <sheetData>
    <row r="2" spans="2:11" s="31" customFormat="1" ht="13.2" customHeight="1" x14ac:dyDescent="0.25">
      <c r="B2" s="32" t="s">
        <v>22</v>
      </c>
      <c r="C2" s="32"/>
      <c r="D2" s="32"/>
      <c r="E2" s="32"/>
      <c r="F2" s="32"/>
      <c r="G2" s="32"/>
      <c r="H2" s="32"/>
      <c r="I2" s="32"/>
      <c r="J2" s="32"/>
    </row>
    <row r="3" spans="2:11" s="31" customFormat="1" ht="13.2" customHeight="1" x14ac:dyDescent="0.25">
      <c r="B3" s="33" t="s">
        <v>18</v>
      </c>
      <c r="C3" s="33"/>
      <c r="D3" s="33"/>
      <c r="E3" s="68" t="s">
        <v>17</v>
      </c>
      <c r="F3" s="68" t="s">
        <v>16</v>
      </c>
      <c r="G3" s="68" t="s">
        <v>15</v>
      </c>
      <c r="H3" s="68" t="s">
        <v>14</v>
      </c>
      <c r="I3" s="68" t="s">
        <v>13</v>
      </c>
      <c r="J3" s="68" t="s">
        <v>12</v>
      </c>
    </row>
    <row r="4" spans="2:11" ht="13.2" customHeight="1" x14ac:dyDescent="0.25">
      <c r="B4" s="58"/>
      <c r="C4" s="58"/>
      <c r="D4" s="58"/>
    </row>
    <row r="5" spans="2:11" ht="13.2" customHeight="1" x14ac:dyDescent="0.25">
      <c r="B5" s="57" t="s">
        <v>11</v>
      </c>
      <c r="C5" s="57"/>
      <c r="E5" s="67">
        <v>0.1</v>
      </c>
      <c r="F5" s="60"/>
      <c r="G5" s="60"/>
      <c r="H5" s="60"/>
      <c r="I5" s="60"/>
      <c r="J5" s="60"/>
    </row>
    <row r="6" spans="2:11" ht="13.2" customHeight="1" x14ac:dyDescent="0.25">
      <c r="B6" s="57" t="s">
        <v>10</v>
      </c>
      <c r="C6" s="57"/>
      <c r="E6" s="67">
        <v>0.25</v>
      </c>
      <c r="F6" s="60"/>
      <c r="G6" s="60"/>
      <c r="H6" s="60"/>
      <c r="I6" s="60"/>
      <c r="J6" s="60"/>
    </row>
    <row r="7" spans="2:11" ht="13.2" customHeight="1" x14ac:dyDescent="0.25">
      <c r="E7" s="55"/>
      <c r="F7" s="60"/>
      <c r="G7" s="60"/>
      <c r="H7" s="60"/>
      <c r="I7" s="60"/>
      <c r="J7" s="60"/>
    </row>
    <row r="8" spans="2:11" ht="13.2" customHeight="1" x14ac:dyDescent="0.25">
      <c r="B8" s="57" t="s">
        <v>20</v>
      </c>
      <c r="C8" s="57"/>
      <c r="D8" s="57"/>
      <c r="E8" s="61">
        <v>-10000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</row>
    <row r="9" spans="2:11" ht="13.2" customHeight="1" x14ac:dyDescent="0.25">
      <c r="B9" s="57" t="s">
        <v>21</v>
      </c>
      <c r="C9" s="57"/>
      <c r="D9" s="57"/>
      <c r="E9" s="64">
        <v>0</v>
      </c>
      <c r="F9" s="65">
        <v>2000</v>
      </c>
      <c r="G9" s="66">
        <f>+F9*(1+$E$6)</f>
        <v>2500</v>
      </c>
      <c r="H9" s="66">
        <f>+G9*(1+$E$6)</f>
        <v>3125</v>
      </c>
      <c r="I9" s="66">
        <f>+H9*(1+$E$6)</f>
        <v>3906.25</v>
      </c>
      <c r="J9" s="66">
        <f>+I9*(1+$E$6)</f>
        <v>4882.8125</v>
      </c>
    </row>
    <row r="10" spans="2:11" ht="13.2" customHeight="1" x14ac:dyDescent="0.25">
      <c r="B10" s="59" t="s">
        <v>19</v>
      </c>
      <c r="C10" s="59"/>
      <c r="D10" s="59"/>
      <c r="E10" s="63">
        <f>SUM(E8:E9)</f>
        <v>-10000</v>
      </c>
      <c r="F10" s="63">
        <f>SUM(F8:F9)</f>
        <v>2000</v>
      </c>
      <c r="G10" s="63">
        <f>SUM(G8:G9)</f>
        <v>2500</v>
      </c>
      <c r="H10" s="63">
        <f>SUM(H8:H9)</f>
        <v>3125</v>
      </c>
      <c r="I10" s="63">
        <f>SUM(I8:I9)</f>
        <v>3906.25</v>
      </c>
      <c r="J10" s="63">
        <f>SUM(J8:J9)</f>
        <v>4882.8125</v>
      </c>
    </row>
    <row r="11" spans="2:11" ht="13.2" customHeight="1" x14ac:dyDescent="0.25">
      <c r="B11" s="58"/>
      <c r="C11" s="58"/>
      <c r="D11" s="58"/>
      <c r="E11" s="58"/>
      <c r="F11" s="55"/>
      <c r="G11" s="55"/>
      <c r="H11" s="55"/>
      <c r="I11" s="56"/>
      <c r="J11" s="55"/>
      <c r="K11" s="55"/>
    </row>
    <row r="12" spans="2:11" ht="13.2" customHeight="1" x14ac:dyDescent="0.25">
      <c r="B12" s="69" t="s">
        <v>9</v>
      </c>
      <c r="C12" s="70"/>
      <c r="D12" s="71"/>
      <c r="E12" s="72">
        <f>+NPV(E5,E10:J10)</f>
        <v>1756.3818011347016</v>
      </c>
      <c r="J12" s="55"/>
      <c r="K12" s="55"/>
    </row>
    <row r="13" spans="2:11" ht="13.2" customHeight="1" x14ac:dyDescent="0.25">
      <c r="B13" s="73" t="s">
        <v>22</v>
      </c>
      <c r="C13" s="74"/>
      <c r="D13" s="75"/>
      <c r="E13" s="76">
        <f>+(E12-E8)/-E8</f>
        <v>1.1756381801134701</v>
      </c>
      <c r="J13" s="55"/>
      <c r="K13" s="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2022-09-29T21:11:46Z</dcterms:modified>
</cp:coreProperties>
</file>