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727B6451-B6E4-40F9-B3AB-3F74EE64B8F9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12" i="1" s="1"/>
  <c r="F15" i="1" s="1"/>
  <c r="F7" i="1"/>
  <c r="F14" i="1" s="1"/>
  <c r="F16" i="1" l="1"/>
</calcChain>
</file>

<file path=xl/sharedStrings.xml><?xml version="1.0" encoding="utf-8"?>
<sst xmlns="http://schemas.openxmlformats.org/spreadsheetml/2006/main" count="23" uniqueCount="20">
  <si>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</si>
  <si>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</si>
  <si>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</si>
  <si>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</si>
  <si>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</si>
  <si>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</si>
  <si>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</si>
  <si>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Market Share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</si>
  <si>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Market Share</t>
    </r>
  </si>
  <si>
    <t>Q1-2023</t>
  </si>
  <si>
    <t>Market Share</t>
  </si>
  <si>
    <t>Total Vehicle Sales</t>
  </si>
  <si>
    <t>TSLA Market Share (%)</t>
  </si>
  <si>
    <t>GM Market Share (%)</t>
  </si>
  <si>
    <t>(÷) GM Market Share (%)</t>
  </si>
  <si>
    <t>(÷) Global Vehicle Sales</t>
  </si>
  <si>
    <t>OEM Data Source: Cox Automotive</t>
  </si>
  <si>
    <t>TSLA Relative Market Share (%)</t>
  </si>
  <si>
    <t>Tesla, Inc. (NASDAQ: TSLA) – Unit Sales</t>
  </si>
  <si>
    <t>General Motors (NYSE: GM) – Unit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</si>
</sst>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7" formatCode="#,##0.0%_);\(#,##0.0%\);\-\-_);@_)"/>
    <numFmt numFmtId="173" formatCode="@_)"/>
  </numFmts>
  <fonts count="30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sz val="10"/>
      <name val="Arial"/>
      <family val="2"/>
      <scheme val="major"/>
    </font>
    <font>
      <u/>
      <sz val="10"/>
      <color theme="1"/>
      <name val="Arial"/>
      <family val="2"/>
      <scheme val="major"/>
    </font>
    <font>
      <u val="singleAccounting"/>
      <sz val="10"/>
      <color theme="1"/>
      <name val="Arial"/>
      <family val="2"/>
      <scheme val="major"/>
    </font>
    <font>
      <i/>
      <sz val="10"/>
      <color theme="1"/>
      <name val="Arial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0" borderId="0" xfId="0" applyNumberFormat="1" applyFont="1" applyAlignment="1">
      <alignment horizontal="right" vertical="center"/>
    </xf>
    <xf numFmtId="164" fontId="24" fillId="0" borderId="0" xfId="0" applyNumberFormat="1" applyFont="1" applyAlignment="1">
      <alignment vertical="center"/>
    </xf>
    <xf numFmtId="164" fontId="24" fillId="9" borderId="0" xfId="0" applyNumberFormat="1" applyFont="1" applyFill="1" applyAlignment="1">
      <alignment vertical="center"/>
    </xf>
    <xf numFmtId="164" fontId="24" fillId="9" borderId="0" xfId="0" applyNumberFormat="1" applyFont="1" applyFill="1" applyAlignment="1">
      <alignment horizontal="right" vertical="center"/>
    </xf>
    <xf numFmtId="164" fontId="27" fillId="0" borderId="0" xfId="0" applyNumberFormat="1" applyFont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49" fontId="26" fillId="0" borderId="0" xfId="0" quotePrefix="1" applyNumberFormat="1" applyFont="1" applyFill="1" applyBorder="1" applyAlignment="1">
      <alignment horizontal="left" vertical="center"/>
    </xf>
    <xf numFmtId="164" fontId="25" fillId="0" borderId="0" xfId="0" applyNumberFormat="1" applyFont="1" applyFill="1" applyBorder="1" applyAlignment="1">
      <alignment horizontal="right" vertical="center"/>
    </xf>
    <xf numFmtId="49" fontId="23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horizontal="right" vertical="center"/>
    </xf>
    <xf numFmtId="49" fontId="24" fillId="12" borderId="17" xfId="0" quotePrefix="1" applyNumberFormat="1" applyFont="1" applyFill="1" applyBorder="1" applyAlignment="1">
      <alignment horizontal="left" vertical="center"/>
    </xf>
    <xf numFmtId="167" fontId="24" fillId="12" borderId="17" xfId="0" applyNumberFormat="1" applyFont="1" applyFill="1" applyBorder="1" applyAlignment="1">
      <alignment horizontal="right" vertical="center"/>
    </xf>
    <xf numFmtId="164" fontId="26" fillId="0" borderId="0" xfId="0" applyNumberFormat="1" applyFont="1" applyAlignment="1">
      <alignment horizontal="right" vertical="center"/>
    </xf>
    <xf numFmtId="167" fontId="23" fillId="0" borderId="0" xfId="0" applyNumberFormat="1" applyFont="1" applyAlignment="1">
      <alignment horizontal="right" vertical="center"/>
    </xf>
    <xf numFmtId="164" fontId="24" fillId="12" borderId="17" xfId="0" applyNumberFormat="1" applyFont="1" applyFill="1" applyBorder="1" applyAlignment="1">
      <alignment vertical="center"/>
    </xf>
    <xf numFmtId="164" fontId="29" fillId="0" borderId="0" xfId="0" applyNumberFormat="1" applyFont="1" applyAlignment="1">
      <alignment vertical="center"/>
    </xf>
    <xf numFmtId="164" fontId="23" fillId="0" borderId="18" xfId="0" applyNumberFormat="1" applyFont="1" applyBorder="1" applyAlignment="1">
      <alignment vertical="center"/>
    </xf>
    <xf numFmtId="173" fontId="28" fillId="0" borderId="18" xfId="0" applyNumberFormat="1" applyFont="1" applyBorder="1" applyAlignment="1">
      <alignment horizontal="center" vertical="center"/>
    </xf>
    <xf numFmtId="164" fontId="24" fillId="12" borderId="17" xfId="0" quotePrefix="1" applyNumberFormat="1" applyFont="1" applyFill="1" applyBorder="1" applyAlignment="1">
      <alignment vertical="center"/>
    </xf>
    <xf numFmtId="164" fontId="23" fillId="0" borderId="0" xfId="0" quotePrefix="1" applyNumberFormat="1" applyFont="1" applyAlignment="1">
      <alignment vertical="center"/>
    </xf>
    <xf numFmtId="49" fontId="23" fillId="0" borderId="0" xfId="0" quotePrefix="1" applyNumberFormat="1" applyFont="1" applyAlignment="1">
      <alignment horizontal="left" vertical="center"/>
    </xf>
    <xf numFmtId="164" fontId="27" fillId="0" borderId="0" xfId="0" quotePrefix="1" applyNumberFormat="1" applyFont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market-shar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l1nUc3vLqqy7REjSYDYn1MOuSLGZ9FfblaBhe3yjucmUanwrm32XWdyI9qlyZhEDxxlbzZHBuoPQCooOT5O/Kw==" saltValue="FOS/179rXGNJQ025FtAUm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Market Shar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8"/>
  <sheetViews>
    <sheetView showGridLines="0" zoomScaleNormal="100" workbookViewId="0"/>
  </sheetViews>
  <sheetFormatPr defaultColWidth="8.7109375" defaultRowHeight="14.65" customHeight="1" x14ac:dyDescent="0.2"/>
  <cols>
    <col min="1" max="1" width="2.7109375" style="52" customWidth="1"/>
    <col min="2" max="5" width="10.7109375" style="52" customWidth="1"/>
    <col min="6" max="6" width="10.7109375" style="53" customWidth="1"/>
    <col min="7" max="16384" width="8.7109375" style="52"/>
  </cols>
  <sheetData>
    <row r="1" spans="1:6" ht="14.65" customHeight="1" x14ac:dyDescent="0.2">
      <c r="A1" s="51"/>
    </row>
    <row r="2" spans="1:6" s="54" customFormat="1" ht="14.65" customHeight="1" x14ac:dyDescent="0.2">
      <c r="B2" s="55" t="s">
        <v>10</v>
      </c>
      <c r="C2" s="55"/>
      <c r="D2" s="55"/>
      <c r="E2" s="55"/>
      <c r="F2" s="56"/>
    </row>
    <row r="3" spans="1:6" ht="14.65" customHeight="1" x14ac:dyDescent="0.2">
      <c r="B3" s="69"/>
      <c r="C3" s="69"/>
      <c r="D3" s="69"/>
      <c r="E3" s="69"/>
      <c r="F3" s="70" t="s">
        <v>9</v>
      </c>
    </row>
    <row r="4" spans="1:6" ht="14.65" customHeight="1" x14ac:dyDescent="0.2">
      <c r="B4" s="74" t="s">
        <v>18</v>
      </c>
      <c r="C4" s="57"/>
      <c r="D4" s="57"/>
      <c r="E4" s="57"/>
      <c r="F4" s="52"/>
    </row>
    <row r="5" spans="1:6" s="58" customFormat="1" ht="14.65" customHeight="1" x14ac:dyDescent="0.2">
      <c r="B5" s="59" t="s">
        <v>11</v>
      </c>
      <c r="C5" s="59"/>
      <c r="D5" s="59"/>
      <c r="E5" s="59"/>
      <c r="F5" s="60">
        <v>180993</v>
      </c>
    </row>
    <row r="6" spans="1:6" ht="14.65" customHeight="1" x14ac:dyDescent="0.2">
      <c r="B6" s="73" t="s">
        <v>15</v>
      </c>
      <c r="C6" s="61"/>
      <c r="D6" s="61"/>
      <c r="E6" s="61"/>
      <c r="F6" s="62">
        <v>3522703</v>
      </c>
    </row>
    <row r="7" spans="1:6" s="54" customFormat="1" ht="14.65" customHeight="1" x14ac:dyDescent="0.2">
      <c r="B7" s="63" t="s">
        <v>12</v>
      </c>
      <c r="C7" s="63"/>
      <c r="D7" s="63"/>
      <c r="E7" s="63"/>
      <c r="F7" s="64">
        <f>+F5/F6</f>
        <v>5.1379012082483251E-2</v>
      </c>
    </row>
    <row r="8" spans="1:6" ht="14.65" customHeight="1" x14ac:dyDescent="0.2">
      <c r="B8" s="61"/>
      <c r="C8" s="61"/>
      <c r="D8" s="61"/>
      <c r="E8" s="61"/>
    </row>
    <row r="9" spans="1:6" ht="14.65" customHeight="1" x14ac:dyDescent="0.2">
      <c r="B9" s="74" t="s">
        <v>19</v>
      </c>
    </row>
    <row r="10" spans="1:6" ht="14.65" customHeight="1" x14ac:dyDescent="0.2">
      <c r="B10" s="59" t="s">
        <v>11</v>
      </c>
      <c r="F10" s="62">
        <v>587020</v>
      </c>
    </row>
    <row r="11" spans="1:6" ht="14.65" customHeight="1" x14ac:dyDescent="0.2">
      <c r="B11" s="73" t="s">
        <v>15</v>
      </c>
      <c r="C11" s="61"/>
      <c r="D11" s="61"/>
      <c r="E11" s="61"/>
      <c r="F11" s="65">
        <f>+F6</f>
        <v>3522703</v>
      </c>
    </row>
    <row r="12" spans="1:6" ht="14.65" customHeight="1" x14ac:dyDescent="0.2">
      <c r="B12" s="63" t="s">
        <v>13</v>
      </c>
      <c r="C12" s="63"/>
      <c r="D12" s="63"/>
      <c r="E12" s="63"/>
      <c r="F12" s="64">
        <f>+F10/F11</f>
        <v>0.16663908368091207</v>
      </c>
    </row>
    <row r="14" spans="1:6" ht="14.65" customHeight="1" x14ac:dyDescent="0.2">
      <c r="B14" s="72" t="s">
        <v>12</v>
      </c>
      <c r="F14" s="66">
        <f>+F7</f>
        <v>5.1379012082483251E-2</v>
      </c>
    </row>
    <row r="15" spans="1:6" ht="14.65" customHeight="1" x14ac:dyDescent="0.2">
      <c r="B15" s="72" t="s">
        <v>14</v>
      </c>
      <c r="F15" s="66">
        <f>+F12</f>
        <v>0.16663908368091207</v>
      </c>
    </row>
    <row r="16" spans="1:6" s="54" customFormat="1" ht="14.65" customHeight="1" x14ac:dyDescent="0.2">
      <c r="B16" s="71" t="s">
        <v>17</v>
      </c>
      <c r="C16" s="67"/>
      <c r="D16" s="67"/>
      <c r="E16" s="67"/>
      <c r="F16" s="64">
        <f>+F14/F15</f>
        <v>0.30832509965588906</v>
      </c>
    </row>
    <row r="18" spans="2:2" ht="14.65" customHeight="1" x14ac:dyDescent="0.2">
      <c r="B18" s="68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2023-09-08T07:04:25Z</dcterms:modified>
</cp:coreProperties>
</file>