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F2A88F56-E12B-4CBC-BD5E-A810203FCD07}"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2" l="1"/>
  <c r="H16" i="2"/>
  <c r="H15" i="2"/>
  <c r="H8" i="2"/>
  <c r="H12" i="2" s="1"/>
  <c r="H19" i="2" l="1"/>
  <c r="H21" i="2" s="1"/>
  <c r="H22" i="2" s="1"/>
  <c r="B4" i="1"/>
</calcChain>
</file>

<file path=xl/sharedStrings.xml><?xml version="1.0" encoding="utf-8"?>
<sst xmlns="http://schemas.openxmlformats.org/spreadsheetml/2006/main" count="17" uniqueCount="15">
  <si>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</si>
  <si>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</si>
  <si>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Dividend Growth Rate (g)</t>
  </si>
  <si>
    <r>
      <t>Cost of Equity (k</t>
    </r>
    <r>
      <rPr>
        <vertAlign val="subscript"/>
        <sz val="8"/>
        <color theme="1"/>
        <rFont val="Arial"/>
        <family val="2"/>
      </rPr>
      <t>e</t>
    </r>
    <r>
      <rPr>
        <sz val="8"/>
        <color theme="1"/>
        <rFont val="Arial"/>
        <family val="2"/>
      </rPr>
      <t>)</t>
    </r>
  </si>
  <si>
    <r>
      <t>Current Dividend Per Share (D</t>
    </r>
    <r>
      <rPr>
        <vertAlign val="subscript"/>
        <sz val="8"/>
        <color theme="1"/>
        <rFont val="Arial"/>
        <family val="2"/>
      </rPr>
      <t>0</t>
    </r>
    <r>
      <rPr>
        <sz val="8"/>
        <color theme="1"/>
        <rFont val="Arial"/>
        <family val="2"/>
      </rPr>
      <t>)</t>
    </r>
  </si>
  <si>
    <r>
      <t>Next Year Dividend Per Share (D</t>
    </r>
    <r>
      <rPr>
        <b/>
        <vertAlign val="subscript"/>
        <sz val="8"/>
        <color theme="1"/>
        <rFont val="Arial"/>
        <family val="2"/>
      </rPr>
      <t>1</t>
    </r>
    <r>
      <rPr>
        <b/>
        <sz val="8"/>
        <color theme="1"/>
        <rFont val="Arial"/>
        <family val="2"/>
      </rPr>
      <t>)</t>
    </r>
  </si>
  <si>
    <r>
      <t>Earnings Per Share (EPS</t>
    </r>
    <r>
      <rPr>
        <vertAlign val="subscript"/>
        <sz val="8"/>
        <color theme="1"/>
        <rFont val="Arial"/>
        <family val="2"/>
      </rPr>
      <t>0</t>
    </r>
    <r>
      <rPr>
        <sz val="8"/>
        <color theme="1"/>
        <rFont val="Arial"/>
        <family val="2"/>
      </rPr>
      <t>)</t>
    </r>
  </si>
  <si>
    <r>
      <t>Current Share Price (P</t>
    </r>
    <r>
      <rPr>
        <b/>
        <vertAlign val="subscript"/>
        <sz val="8"/>
        <color theme="1"/>
        <rFont val="Arial"/>
        <family val="2"/>
      </rPr>
      <t>o</t>
    </r>
    <r>
      <rPr>
        <b/>
        <sz val="8"/>
        <color theme="1"/>
        <rFont val="Arial"/>
        <family val="2"/>
      </rPr>
      <t>)</t>
    </r>
  </si>
  <si>
    <t>Dividend Payout (%)</t>
  </si>
  <si>
    <r>
      <t xml:space="preserve">Justified P/E Ratio </t>
    </r>
    <r>
      <rPr>
        <b/>
        <vertAlign val="subscript"/>
        <sz val="8"/>
        <color theme="1"/>
        <rFont val="Arial"/>
        <family val="2"/>
      </rPr>
      <t>Trailing</t>
    </r>
  </si>
  <si>
    <r>
      <t>Implied Current Share Price (P</t>
    </r>
    <r>
      <rPr>
        <vertAlign val="subscript"/>
        <sz val="8"/>
        <color theme="1"/>
        <rFont val="Arial"/>
        <family val="2"/>
      </rPr>
      <t>0</t>
    </r>
    <r>
      <rPr>
        <sz val="8"/>
        <color theme="1"/>
        <rFont val="Arial"/>
        <family val="2"/>
      </rPr>
      <t>)</t>
    </r>
  </si>
  <si>
    <t>Check</t>
  </si>
  <si>
    <r>
      <t>Multiply Justified P/E by EPS</t>
    </r>
    <r>
      <rPr>
        <vertAlign val="subscript"/>
        <sz val="8"/>
        <color theme="1"/>
        <rFont val="Arial"/>
        <family val="2"/>
      </rPr>
      <t>0</t>
    </r>
    <r>
      <rPr>
        <sz val="8"/>
        <color theme="1"/>
        <rFont val="Arial"/>
        <family val="2"/>
      </rPr>
      <t xml:space="preserve"> </t>
    </r>
    <r>
      <rPr>
        <sz val="8"/>
        <color theme="1"/>
        <rFont val="Arial"/>
        <family val="2"/>
      </rPr>
      <t>→</t>
    </r>
  </si>
  <si>
    <r>
      <t>Divide D</t>
    </r>
    <r>
      <rPr>
        <vertAlign val="subscript"/>
        <sz val="8"/>
        <color theme="1"/>
        <rFont val="Arial"/>
        <family val="2"/>
      </rPr>
      <t>0</t>
    </r>
    <r>
      <rPr>
        <sz val="8"/>
        <color theme="1"/>
        <rFont val="Arial"/>
        <family val="2"/>
      </rPr>
      <t xml:space="preserve"> by EPS</t>
    </r>
    <r>
      <rPr>
        <vertAlign val="subscript"/>
        <sz val="8"/>
        <color theme="1"/>
        <rFont val="Arial"/>
        <family val="2"/>
      </rPr>
      <t>0</t>
    </r>
    <r>
      <rPr>
        <sz val="8"/>
        <color theme="1"/>
        <rFont val="Arial"/>
        <family val="2"/>
      </rPr>
      <t xml:space="preserve"> →</t>
    </r>
  </si>
  <si>
    <t>Justified P/E Ratio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</si>
</sst>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_);@_)"/>
    <numFmt numFmtId="165" formatCode="&quot;$&quot;#,##0_);\(&quot;$&quot;#,##0\);\-\-_);@_)"/>
    <numFmt numFmtId="166" formatCode="#,##0.0%_);\(#,##0.0%\);\-\-_);@_)"/>
    <numFmt numFmtId="167" formatCode="&quot;$&quot;#,##0.00_);\(&quot;$&quot;#,##0.00\);\-\-_);@_)"/>
    <numFmt numFmtId="168" formatCode="0.0&quot;x&quot;_)"/>
  </numFmts>
  <fonts count="10"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b/>
      <vertAlign val="subscript"/>
      <sz val="8"/>
      <color theme="1"/>
      <name val="Arial"/>
      <family val="2"/>
    </font>
    <font>
      <vertAlign val="subscript"/>
      <sz val="8"/>
      <color theme="1"/>
      <name val="Arial"/>
      <family val="2"/>
    </font>
    <font>
      <sz val="8"/>
      <name val="Arial"/>
      <family val="2"/>
    </font>
    <font>
      <i/>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46">
    <xf numFmtId="0" fontId="0" fillId="0" borderId="0" xfId="0"/>
    <xf numFmtId="0" fontId="2" fillId="0" borderId="0" xfId="0" applyFont="1"/>
    <xf numFmtId="0" fontId="0" fillId="0" borderId="0" xfId="0" applyBorder="1" applyAlignment="1">
      <alignment vertical="top" wrapText="1"/>
    </xf>
    <xf numFmtId="0" fontId="5" fillId="0" borderId="0" xfId="0" applyFont="1"/>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64" fontId="1" fillId="0" borderId="0" xfId="0" quotePrefix="1" applyNumberFormat="1" applyFont="1" applyAlignment="1">
      <alignment horizontal="right" vertical="center"/>
    </xf>
    <xf numFmtId="49" fontId="0" fillId="0" borderId="1" xfId="0" quotePrefix="1" applyNumberFormat="1" applyFont="1" applyBorder="1" applyAlignment="1">
      <alignment horizontal="left" vertical="center"/>
    </xf>
    <xf numFmtId="164" fontId="0" fillId="0" borderId="1" xfId="0" quotePrefix="1" applyNumberFormat="1" applyFont="1" applyBorder="1" applyAlignment="1">
      <alignment horizontal="right" vertical="center"/>
    </xf>
    <xf numFmtId="164" fontId="0" fillId="0" borderId="0" xfId="0" applyNumberFormat="1" applyFont="1" applyFill="1" applyAlignment="1">
      <alignment vertical="center"/>
    </xf>
    <xf numFmtId="49" fontId="1" fillId="2" borderId="0" xfId="0" quotePrefix="1" applyNumberFormat="1" applyFont="1" applyFill="1" applyBorder="1" applyAlignment="1">
      <alignment horizontal="left" vertical="center"/>
    </xf>
    <xf numFmtId="164" fontId="1" fillId="2" borderId="0" xfId="0" quotePrefix="1" applyNumberFormat="1" applyFont="1" applyFill="1" applyBorder="1" applyAlignment="1">
      <alignment horizontal="right" vertical="center"/>
    </xf>
    <xf numFmtId="164" fontId="0" fillId="0" borderId="0" xfId="0" applyNumberFormat="1" applyFont="1" applyFill="1" applyAlignment="1">
      <alignment horizontal="right" vertical="center"/>
    </xf>
    <xf numFmtId="49" fontId="0" fillId="0" borderId="0" xfId="0" quotePrefix="1" applyNumberFormat="1" applyFont="1" applyFill="1" applyBorder="1" applyAlignment="1">
      <alignment vertical="center"/>
    </xf>
    <xf numFmtId="164" fontId="0" fillId="0" borderId="0" xfId="0" quotePrefix="1" applyNumberFormat="1" applyFont="1" applyFill="1" applyBorder="1" applyAlignment="1">
      <alignment vertical="center"/>
    </xf>
    <xf numFmtId="164" fontId="0" fillId="0" borderId="0" xfId="0" applyNumberFormat="1" applyFont="1" applyAlignment="1">
      <alignment horizontal="left" vertical="center"/>
    </xf>
    <xf numFmtId="164" fontId="1" fillId="0" borderId="0" xfId="0" quotePrefix="1" applyNumberFormat="1" applyFont="1" applyAlignment="1">
      <alignment horizontal="left" vertical="center"/>
    </xf>
    <xf numFmtId="164" fontId="0" fillId="0" borderId="1" xfId="0" quotePrefix="1" applyNumberFormat="1" applyFont="1" applyBorder="1" applyAlignment="1">
      <alignment horizontal="left" vertical="center"/>
    </xf>
    <xf numFmtId="164" fontId="1" fillId="2" borderId="0" xfId="0" quotePrefix="1" applyNumberFormat="1" applyFont="1" applyFill="1" applyBorder="1" applyAlignment="1">
      <alignment horizontal="left" vertical="center"/>
    </xf>
    <xf numFmtId="164" fontId="1" fillId="0" borderId="0" xfId="0" applyNumberFormat="1" applyFont="1" applyAlignment="1">
      <alignment vertical="center"/>
    </xf>
    <xf numFmtId="49" fontId="0" fillId="0" borderId="0" xfId="0" quotePrefix="1" applyNumberFormat="1" applyFont="1" applyAlignment="1">
      <alignment horizontal="left" vertical="center"/>
    </xf>
    <xf numFmtId="164" fontId="0" fillId="0" borderId="0" xfId="0" quotePrefix="1" applyNumberFormat="1" applyFont="1" applyFill="1" applyBorder="1" applyAlignment="1">
      <alignment horizontal="right" vertical="center"/>
    </xf>
    <xf numFmtId="49" fontId="1" fillId="0" borderId="0" xfId="0" quotePrefix="1" applyNumberFormat="1" applyFont="1" applyFill="1" applyBorder="1" applyAlignment="1">
      <alignment vertical="center"/>
    </xf>
    <xf numFmtId="164" fontId="1" fillId="0" borderId="0" xfId="0" quotePrefix="1" applyNumberFormat="1" applyFont="1" applyFill="1" applyBorder="1" applyAlignment="1">
      <alignment vertical="center"/>
    </xf>
    <xf numFmtId="165" fontId="1" fillId="0" borderId="0" xfId="0" quotePrefix="1" applyNumberFormat="1" applyFont="1" applyFill="1" applyBorder="1" applyAlignment="1">
      <alignment horizontal="right" vertical="center"/>
    </xf>
    <xf numFmtId="166" fontId="4" fillId="0" borderId="0" xfId="0" quotePrefix="1" applyNumberFormat="1" applyFont="1" applyFill="1" applyBorder="1" applyAlignment="1">
      <alignment horizontal="right" vertical="center"/>
    </xf>
    <xf numFmtId="167" fontId="4" fillId="0" borderId="0" xfId="0" quotePrefix="1" applyNumberFormat="1" applyFont="1" applyFill="1" applyBorder="1" applyAlignment="1">
      <alignment horizontal="right" vertical="center"/>
    </xf>
    <xf numFmtId="166" fontId="8" fillId="0" borderId="0" xfId="0" quotePrefix="1" applyNumberFormat="1" applyFont="1" applyFill="1" applyBorder="1" applyAlignment="1">
      <alignment horizontal="right" vertical="center"/>
    </xf>
    <xf numFmtId="49" fontId="0" fillId="0" borderId="0" xfId="0" quotePrefix="1" applyNumberFormat="1" applyFont="1" applyFill="1" applyBorder="1" applyAlignment="1">
      <alignment horizontal="right" vertical="center"/>
    </xf>
    <xf numFmtId="167" fontId="0" fillId="0" borderId="0" xfId="0" applyNumberFormat="1" applyFont="1" applyAlignment="1">
      <alignment horizontal="right" vertical="center"/>
    </xf>
    <xf numFmtId="164" fontId="9" fillId="0" borderId="0" xfId="0" applyNumberFormat="1" applyFont="1" applyAlignment="1">
      <alignment vertical="center"/>
    </xf>
    <xf numFmtId="49" fontId="9" fillId="0" borderId="0" xfId="0" quotePrefix="1" applyNumberFormat="1" applyFont="1" applyAlignment="1">
      <alignment horizontal="left" vertical="center"/>
    </xf>
    <xf numFmtId="49" fontId="9" fillId="0" borderId="0" xfId="0" applyNumberFormat="1" applyFont="1" applyAlignment="1">
      <alignment horizontal="left" vertical="center"/>
    </xf>
    <xf numFmtId="164" fontId="9" fillId="0" borderId="0" xfId="0" applyNumberFormat="1" applyFont="1" applyAlignment="1">
      <alignment horizontal="left" vertical="center"/>
    </xf>
    <xf numFmtId="164" fontId="9" fillId="0" borderId="0" xfId="0" applyNumberFormat="1" applyFont="1" applyAlignment="1">
      <alignment horizontal="right" vertical="center"/>
    </xf>
    <xf numFmtId="49" fontId="1" fillId="0" borderId="1" xfId="0" quotePrefix="1" applyNumberFormat="1" applyFont="1" applyFill="1" applyBorder="1" applyAlignment="1">
      <alignment vertical="center"/>
    </xf>
    <xf numFmtId="164" fontId="1" fillId="0" borderId="1" xfId="0" quotePrefix="1" applyNumberFormat="1" applyFont="1" applyFill="1" applyBorder="1" applyAlignment="1">
      <alignment vertical="center"/>
    </xf>
    <xf numFmtId="167" fontId="1" fillId="0" borderId="1" xfId="0" quotePrefix="1" applyNumberFormat="1" applyFont="1" applyFill="1" applyBorder="1" applyAlignment="1">
      <alignment horizontal="right" vertical="center"/>
    </xf>
    <xf numFmtId="49" fontId="1" fillId="3" borderId="1" xfId="0" quotePrefix="1" applyNumberFormat="1" applyFont="1" applyFill="1" applyBorder="1" applyAlignment="1">
      <alignment horizontal="left" vertical="center"/>
    </xf>
    <xf numFmtId="164" fontId="1" fillId="3" borderId="1" xfId="0" applyNumberFormat="1" applyFont="1" applyFill="1" applyBorder="1" applyAlignment="1">
      <alignment horizontal="left" vertical="center"/>
    </xf>
    <xf numFmtId="167" fontId="1" fillId="3" borderId="1" xfId="0" applyNumberFormat="1" applyFont="1" applyFill="1" applyBorder="1" applyAlignment="1">
      <alignment horizontal="right" vertical="center"/>
    </xf>
    <xf numFmtId="168" fontId="1" fillId="3" borderId="1" xfId="0" applyNumberFormat="1" applyFont="1" applyFill="1" applyBorder="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Justified P/E Ratio Calculator Template</v>
      </c>
      <c r="E4" s="1"/>
      <c r="F4" s="1"/>
      <c r="G4" s="1"/>
      <c r="H4" s="1"/>
      <c r="I4" s="1"/>
      <c r="J4" s="1"/>
    </row>
    <row r="5" spans="2:12" ht="10.199999999999999" customHeight="1" x14ac:dyDescent="0.2">
      <c r="B5" s="44" t="s">
        <v>0</v>
      </c>
      <c r="C5" s="44"/>
      <c r="D5" s="44"/>
      <c r="E5" s="44"/>
      <c r="F5" s="44"/>
      <c r="G5" s="44"/>
      <c r="H5" s="44"/>
      <c r="I5" s="44"/>
      <c r="J5" s="44"/>
      <c r="K5" s="44"/>
      <c r="L5" s="44"/>
    </row>
    <row r="6" spans="2:12" x14ac:dyDescent="0.2">
      <c r="B6" s="45"/>
      <c r="C6" s="45"/>
      <c r="D6" s="45"/>
      <c r="E6" s="45"/>
      <c r="F6" s="45"/>
      <c r="G6" s="45"/>
      <c r="H6" s="45"/>
      <c r="I6" s="45"/>
      <c r="J6" s="45"/>
      <c r="K6" s="45"/>
      <c r="L6" s="45"/>
    </row>
    <row r="7" spans="2:12" x14ac:dyDescent="0.2">
      <c r="B7" s="45"/>
      <c r="C7" s="45"/>
      <c r="D7" s="45"/>
      <c r="E7" s="45"/>
      <c r="F7" s="45"/>
      <c r="G7" s="45"/>
      <c r="H7" s="45"/>
      <c r="I7" s="45"/>
      <c r="J7" s="45"/>
      <c r="K7" s="45"/>
      <c r="L7" s="45"/>
    </row>
    <row r="8" spans="2:12" x14ac:dyDescent="0.2">
      <c r="B8" s="45"/>
      <c r="C8" s="45"/>
      <c r="D8" s="45"/>
      <c r="E8" s="45"/>
      <c r="F8" s="45"/>
      <c r="G8" s="45"/>
      <c r="H8" s="45"/>
      <c r="I8" s="45"/>
      <c r="J8" s="45"/>
      <c r="K8" s="45"/>
      <c r="L8" s="45"/>
    </row>
    <row r="9" spans="2:12" x14ac:dyDescent="0.2">
      <c r="B9" s="45"/>
      <c r="C9" s="45"/>
      <c r="D9" s="45"/>
      <c r="E9" s="45"/>
      <c r="F9" s="45"/>
      <c r="G9" s="45"/>
      <c r="H9" s="45"/>
      <c r="I9" s="45"/>
      <c r="J9" s="45"/>
      <c r="K9" s="45"/>
      <c r="L9" s="45"/>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H23"/>
  <sheetViews>
    <sheetView showGridLines="0" zoomScale="160" zoomScaleNormal="160" zoomScaleSheetLayoutView="120" workbookViewId="0"/>
  </sheetViews>
  <sheetFormatPr defaultRowHeight="10.199999999999999" x14ac:dyDescent="0.2"/>
  <cols>
    <col min="1" max="1" width="2" style="4" bestFit="1" customWidth="1"/>
    <col min="2" max="6" width="10.7109375" style="5" customWidth="1"/>
    <col min="7" max="7" width="10.7109375" style="17" customWidth="1"/>
    <col min="8" max="8" width="10.7109375" style="6" customWidth="1"/>
    <col min="9" max="16384" width="9.140625" style="4"/>
  </cols>
  <sheetData>
    <row r="1" spans="1:8" s="6" customFormat="1" ht="10.35" customHeight="1" x14ac:dyDescent="0.2">
      <c r="A1" s="4"/>
      <c r="B1" s="5"/>
      <c r="C1" s="5"/>
      <c r="D1" s="5"/>
      <c r="E1" s="5"/>
      <c r="F1" s="5"/>
      <c r="G1" s="17"/>
    </row>
    <row r="2" spans="1:8" s="6" customFormat="1" ht="10.35" customHeight="1" x14ac:dyDescent="0.2">
      <c r="A2" s="4"/>
      <c r="B2" s="7" t="s">
        <v>14</v>
      </c>
      <c r="C2" s="7"/>
      <c r="D2" s="7"/>
      <c r="E2" s="7"/>
      <c r="F2" s="7"/>
      <c r="G2" s="18"/>
      <c r="H2" s="8"/>
    </row>
    <row r="3" spans="1:8" s="6" customFormat="1" ht="10.35" customHeight="1" x14ac:dyDescent="0.2">
      <c r="A3" s="4"/>
      <c r="B3" s="9"/>
      <c r="C3" s="9"/>
      <c r="D3" s="9"/>
      <c r="E3" s="9"/>
      <c r="F3" s="9"/>
      <c r="G3" s="19"/>
      <c r="H3" s="10"/>
    </row>
    <row r="4" spans="1:8" s="14" customFormat="1" ht="10.35" customHeight="1" x14ac:dyDescent="0.2">
      <c r="A4" s="11"/>
      <c r="B4" s="12" t="s">
        <v>1</v>
      </c>
      <c r="C4" s="12"/>
      <c r="D4" s="12"/>
      <c r="E4" s="12"/>
      <c r="F4" s="12"/>
      <c r="G4" s="20"/>
      <c r="H4" s="13"/>
    </row>
    <row r="5" spans="1:8" ht="10.35" customHeight="1" x14ac:dyDescent="0.2">
      <c r="B5" s="15"/>
      <c r="C5" s="15"/>
      <c r="D5" s="15"/>
      <c r="E5" s="15"/>
      <c r="F5" s="15"/>
      <c r="G5" s="16"/>
      <c r="H5" s="23"/>
    </row>
    <row r="6" spans="1:8" ht="10.35" customHeight="1" x14ac:dyDescent="0.2">
      <c r="B6" s="15" t="s">
        <v>4</v>
      </c>
      <c r="C6" s="15"/>
      <c r="D6" s="15"/>
      <c r="E6" s="15"/>
      <c r="F6" s="15"/>
      <c r="G6" s="16"/>
      <c r="H6" s="28">
        <v>1</v>
      </c>
    </row>
    <row r="7" spans="1:8" ht="10.35" customHeight="1" x14ac:dyDescent="0.2">
      <c r="B7" s="15" t="s">
        <v>2</v>
      </c>
      <c r="C7" s="15"/>
      <c r="D7" s="16"/>
      <c r="E7" s="16"/>
      <c r="F7" s="16"/>
      <c r="G7" s="16"/>
      <c r="H7" s="27">
        <v>0.02</v>
      </c>
    </row>
    <row r="8" spans="1:8" s="21" customFormat="1" ht="10.35" customHeight="1" x14ac:dyDescent="0.2">
      <c r="B8" s="37" t="s">
        <v>5</v>
      </c>
      <c r="C8" s="37"/>
      <c r="D8" s="37"/>
      <c r="E8" s="37"/>
      <c r="F8" s="37"/>
      <c r="G8" s="38"/>
      <c r="H8" s="39">
        <f>+H6*(1+H7)</f>
        <v>1.02</v>
      </c>
    </row>
    <row r="9" spans="1:8" s="21" customFormat="1" ht="10.35" customHeight="1" x14ac:dyDescent="0.2">
      <c r="B9" s="24"/>
      <c r="C9" s="24"/>
      <c r="D9" s="24"/>
      <c r="E9" s="24"/>
      <c r="F9" s="24"/>
      <c r="G9" s="25"/>
      <c r="H9" s="26"/>
    </row>
    <row r="10" spans="1:8" ht="10.35" customHeight="1" x14ac:dyDescent="0.2">
      <c r="B10" s="15" t="s">
        <v>3</v>
      </c>
      <c r="C10" s="15"/>
      <c r="D10" s="16"/>
      <c r="E10" s="16"/>
      <c r="F10" s="16"/>
      <c r="G10" s="16"/>
      <c r="H10" s="27">
        <v>0.1</v>
      </c>
    </row>
    <row r="11" spans="1:8" ht="10.35" customHeight="1" x14ac:dyDescent="0.2"/>
    <row r="12" spans="1:8" ht="10.35" customHeight="1" x14ac:dyDescent="0.2">
      <c r="B12" s="40" t="s">
        <v>7</v>
      </c>
      <c r="C12" s="40"/>
      <c r="D12" s="40"/>
      <c r="E12" s="40"/>
      <c r="F12" s="40"/>
      <c r="G12" s="41"/>
      <c r="H12" s="42">
        <f>+H8/(H10-H7)</f>
        <v>12.75</v>
      </c>
    </row>
    <row r="13" spans="1:8" ht="10.35" customHeight="1" x14ac:dyDescent="0.2"/>
    <row r="14" spans="1:8" ht="10.35" customHeight="1" x14ac:dyDescent="0.2">
      <c r="B14" s="22" t="s">
        <v>6</v>
      </c>
      <c r="H14" s="28">
        <v>2</v>
      </c>
    </row>
    <row r="15" spans="1:8" ht="10.35" customHeight="1" x14ac:dyDescent="0.2">
      <c r="B15" s="15" t="s">
        <v>8</v>
      </c>
      <c r="C15" s="15"/>
      <c r="D15" s="15"/>
      <c r="E15" s="15"/>
      <c r="F15" s="15"/>
      <c r="G15" s="30" t="s">
        <v>13</v>
      </c>
      <c r="H15" s="29">
        <f>+H6/H14</f>
        <v>0.5</v>
      </c>
    </row>
    <row r="16" spans="1:8" ht="10.35" customHeight="1" x14ac:dyDescent="0.2">
      <c r="B16" s="15" t="s">
        <v>2</v>
      </c>
      <c r="C16" s="15"/>
      <c r="D16" s="15"/>
      <c r="E16" s="15"/>
      <c r="F16" s="16"/>
      <c r="G16" s="16"/>
      <c r="H16" s="29">
        <f>+H7</f>
        <v>0.02</v>
      </c>
    </row>
    <row r="17" spans="2:8" ht="10.35" customHeight="1" x14ac:dyDescent="0.2">
      <c r="B17" s="15" t="s">
        <v>3</v>
      </c>
      <c r="C17" s="15"/>
      <c r="D17" s="15"/>
      <c r="E17" s="15"/>
      <c r="F17" s="16"/>
      <c r="G17" s="16"/>
      <c r="H17" s="29">
        <f>+H10</f>
        <v>0.1</v>
      </c>
    </row>
    <row r="18" spans="2:8" ht="10.35" customHeight="1" x14ac:dyDescent="0.2"/>
    <row r="19" spans="2:8" ht="10.35" customHeight="1" x14ac:dyDescent="0.2">
      <c r="B19" s="40" t="s">
        <v>9</v>
      </c>
      <c r="C19" s="40"/>
      <c r="D19" s="40"/>
      <c r="E19" s="40"/>
      <c r="F19" s="40"/>
      <c r="G19" s="41"/>
      <c r="H19" s="43">
        <f>+((H15*(1+H16))/(H17-H16))</f>
        <v>6.375</v>
      </c>
    </row>
    <row r="20" spans="2:8" ht="10.35" customHeight="1" x14ac:dyDescent="0.2"/>
    <row r="21" spans="2:8" ht="10.35" customHeight="1" x14ac:dyDescent="0.2">
      <c r="B21" s="22" t="s">
        <v>10</v>
      </c>
      <c r="G21" s="30" t="s">
        <v>12</v>
      </c>
      <c r="H21" s="31">
        <f>+H19*H14</f>
        <v>12.75</v>
      </c>
    </row>
    <row r="22" spans="2:8" s="32" customFormat="1" ht="10.35" customHeight="1" x14ac:dyDescent="0.2">
      <c r="B22" s="33" t="s">
        <v>11</v>
      </c>
      <c r="C22" s="34"/>
      <c r="D22" s="34"/>
      <c r="E22" s="34"/>
      <c r="F22" s="34"/>
      <c r="G22" s="35"/>
      <c r="H22" s="36">
        <f>+H12-H21</f>
        <v>0</v>
      </c>
    </row>
    <row r="23" spans="2:8" ht="10.35" customHeight="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2022-04-05T18:54:01Z</dcterms:modified>
</cp:coreProperties>
</file>