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1F0428EB-CA45-4120-9E52-5D530DB0141D}"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2" l="1"/>
  <c r="G7" i="2"/>
  <c r="H4" i="2" s="1"/>
  <c r="G6" i="2"/>
  <c r="G5" i="2"/>
  <c r="H3" i="2"/>
  <c r="I3" i="2" s="1"/>
  <c r="J3" i="2" s="1"/>
  <c r="B4" i="1"/>
  <c r="H6" i="2" l="1"/>
  <c r="H7" i="2"/>
  <c r="H5" i="2"/>
  <c r="G9" i="2"/>
  <c r="G11" i="2" s="1"/>
  <c r="I10" i="2"/>
  <c r="J10" i="2" l="1"/>
  <c r="I4" i="2"/>
  <c r="H9" i="2"/>
  <c r="H11" i="2" s="1"/>
  <c r="I6" i="2" l="1"/>
  <c r="I5" i="2"/>
  <c r="I7" i="2" s="1"/>
  <c r="J4" i="2" l="1"/>
  <c r="I9" i="2"/>
  <c r="I11" i="2" s="1"/>
  <c r="J5" i="2" l="1"/>
  <c r="J6" i="2"/>
  <c r="J7" i="2" s="1"/>
  <c r="J9" i="2" s="1"/>
  <c r="J11" i="2" s="1"/>
</calcChain>
</file>

<file path=xl/sharedStrings.xml><?xml version="1.0" encoding="utf-8"?>
<sst xmlns="http://schemas.openxmlformats.org/spreadsheetml/2006/main" count="11" uniqueCount="10">
  <si>
    <r>
      <rPr>
        <sz val="8"/>
        <color rgb="FFC00000"/>
        <rFont val="Arial"/>
        <family val="2"/>
      </rPr>
      <t>Modeling Template:</t>
    </r>
    <r>
      <rPr>
        <sz val="8"/>
        <color theme="1"/>
        <rFont val="Arial"/>
        <family val="2"/>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</si>
  <si>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Monthly Recurring Revenue (MRR)</t>
  </si>
  <si>
    <t>Beginning Number of Active Accounts</t>
  </si>
  <si>
    <t>(–) Lost Accounts</t>
  </si>
  <si>
    <t>% Churn</t>
  </si>
  <si>
    <t>(+) New Additions</t>
  </si>
  <si>
    <t>% Acquistions</t>
  </si>
  <si>
    <t>Ending Number of Active Accounts</t>
  </si>
  <si>
    <r>
      <t xml:space="preserve">(×) Average Revenue Per Account (ARPA) </t>
    </r>
    <r>
      <rPr>
        <vertAlign val="subscript"/>
        <sz val="8"/>
        <color theme="1"/>
        <rFont val="Arial"/>
        <family val="2"/>
      </rPr>
      <t>Monthly</t>
    </r>
  </si>
  <si>
    <r>
      <t xml:space="preserve">Monthly Recurring Revenue (MRR) </t>
    </r>
    <r>
      <rPr>
        <b/>
        <vertAlign val="subscript"/>
        <sz val="8"/>
        <color theme="1"/>
        <rFont val="Arial"/>
        <family val="2"/>
      </rPr>
      <t>Projected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</si>
</sst>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quot;--&quot;_);@_)"/>
    <numFmt numFmtId="165" formatCode="mmm_)"/>
    <numFmt numFmtId="166" formatCode="#,##0.0%_);\(#,##0.0%\);&quot;--&quot;_);@_)"/>
    <numFmt numFmtId="167" formatCode="&quot;$&quot;#,##0_);\(&quot;$&quot;#,##0\);&quot;--&quot;_);@_)"/>
  </numFmts>
  <fonts count="9" x14ac:knownFonts="1">
    <font>
      <sz val="8"/>
      <color theme="1"/>
      <name val="Arial"/>
      <family val="2"/>
    </font>
    <font>
      <b/>
      <sz val="8"/>
      <color theme="1"/>
      <name val="Arial"/>
      <family val="2"/>
    </font>
    <font>
      <sz val="8"/>
      <color rgb="FFC00000"/>
      <name val="Arial"/>
      <family val="2"/>
    </font>
    <font>
      <u val="singleAccounting"/>
      <sz val="8"/>
      <color theme="1"/>
      <name val="Arial"/>
      <family val="2"/>
    </font>
    <font>
      <sz val="8"/>
      <color rgb="FF0000FF"/>
      <name val="Arial"/>
      <family val="2"/>
    </font>
    <font>
      <sz val="8"/>
      <name val="Arial"/>
      <family val="2"/>
    </font>
    <font>
      <vertAlign val="subscript"/>
      <sz val="8"/>
      <color theme="1"/>
      <name val="Arial"/>
      <family val="2"/>
    </font>
    <font>
      <b/>
      <sz val="8"/>
      <name val="Arial"/>
      <family val="2"/>
    </font>
    <font>
      <b/>
      <vertAlign val="subscrip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FE9F4"/>
        <bgColor indexed="64"/>
      </patternFill>
    </fill>
    <fill>
      <patternFill patternType="solid">
        <fgColor theme="7" tint="0.79998168889431442"/>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horizontal="left"/>
    </xf>
    <xf numFmtId="49" fontId="0" fillId="0" borderId="0" xfId="0" applyNumberFormat="1" applyAlignment="1">
      <alignment horizontal="left"/>
    </xf>
    <xf numFmtId="49" fontId="0" fillId="0" borderId="0" xfId="0" applyNumberFormat="1" applyAlignment="1">
      <alignment vertical="center" wrapText="1"/>
    </xf>
    <xf numFmtId="49" fontId="0" fillId="0" borderId="0" xfId="0" applyNumberFormat="1" applyAlignment="1">
      <alignment vertical="center"/>
    </xf>
    <xf numFmtId="164" fontId="0" fillId="0" borderId="0" xfId="0" applyNumberFormat="1" applyAlignment="1">
      <alignment vertical="center"/>
    </xf>
    <xf numFmtId="49" fontId="0" fillId="0" borderId="0" xfId="0" quotePrefix="1" applyNumberFormat="1" applyAlignment="1">
      <alignment vertical="center"/>
    </xf>
    <xf numFmtId="165" fontId="3" fillId="0" borderId="0" xfId="0" quotePrefix="1" applyNumberFormat="1" applyFont="1" applyAlignment="1">
      <alignment horizontal="center" vertical="center"/>
    </xf>
    <xf numFmtId="164" fontId="0" fillId="0" borderId="0" xfId="0" quotePrefix="1" applyNumberFormat="1" applyAlignment="1">
      <alignment vertical="center"/>
    </xf>
    <xf numFmtId="164" fontId="4" fillId="0" borderId="0" xfId="0" applyNumberFormat="1" applyFont="1" applyAlignment="1">
      <alignment vertical="center"/>
    </xf>
    <xf numFmtId="164" fontId="5" fillId="0" borderId="0" xfId="0" applyNumberFormat="1" applyFont="1" applyAlignment="1">
      <alignment vertical="center"/>
    </xf>
    <xf numFmtId="164" fontId="0" fillId="0" borderId="0" xfId="0" quotePrefix="1" applyNumberFormat="1" applyAlignment="1">
      <alignment horizontal="right" vertical="center"/>
    </xf>
    <xf numFmtId="166" fontId="4" fillId="2" borderId="2" xfId="0" applyNumberFormat="1" applyFont="1" applyFill="1" applyBorder="1" applyAlignment="1">
      <alignment horizontal="center" vertical="center"/>
    </xf>
    <xf numFmtId="49" fontId="1" fillId="0" borderId="0" xfId="0" quotePrefix="1" applyNumberFormat="1" applyFont="1" applyAlignment="1">
      <alignment vertical="center"/>
    </xf>
    <xf numFmtId="164" fontId="1" fillId="0" borderId="0" xfId="0" quotePrefix="1" applyNumberFormat="1" applyFont="1" applyAlignment="1">
      <alignment vertical="center"/>
    </xf>
    <xf numFmtId="164" fontId="1" fillId="0" borderId="0" xfId="0" applyNumberFormat="1" applyFont="1" applyAlignment="1">
      <alignment vertical="center"/>
    </xf>
    <xf numFmtId="167" fontId="4" fillId="0" borderId="0" xfId="0" applyNumberFormat="1" applyFont="1" applyAlignment="1">
      <alignment vertical="center"/>
    </xf>
    <xf numFmtId="167" fontId="5" fillId="0" borderId="0" xfId="0" applyNumberFormat="1" applyFont="1" applyAlignment="1">
      <alignment vertical="center"/>
    </xf>
    <xf numFmtId="49" fontId="7" fillId="4" borderId="0" xfId="0" quotePrefix="1" applyNumberFormat="1" applyFont="1" applyFill="1" applyAlignment="1">
      <alignment vertical="center"/>
    </xf>
    <xf numFmtId="164" fontId="7" fillId="4" borderId="0" xfId="0" applyNumberFormat="1" applyFont="1" applyFill="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1" fillId="5" borderId="0" xfId="0" quotePrefix="1" applyNumberFormat="1" applyFont="1" applyFill="1" applyBorder="1" applyAlignment="1">
      <alignment vertical="center"/>
    </xf>
    <xf numFmtId="164" fontId="1" fillId="5" borderId="0" xfId="0" quotePrefix="1" applyNumberFormat="1" applyFont="1" applyFill="1" applyBorder="1" applyAlignment="1">
      <alignment vertical="center"/>
    </xf>
    <xf numFmtId="164" fontId="1" fillId="5" borderId="0" xfId="0" applyNumberFormat="1" applyFont="1" applyFill="1" applyBorder="1" applyAlignment="1">
      <alignment vertical="center"/>
    </xf>
    <xf numFmtId="164" fontId="0" fillId="5" borderId="0" xfId="0" applyNumberFormat="1" applyFill="1" applyBorder="1" applyAlignment="1">
      <alignment vertical="center"/>
    </xf>
    <xf numFmtId="167" fontId="1" fillId="5" borderId="0" xfId="0" applyNumberFormat="1" applyFont="1" applyFill="1" applyBorder="1" applyAlignment="1">
      <alignment vertical="center"/>
    </xf>
    <xf numFmtId="49" fontId="1" fillId="3" borderId="0" xfId="0" quotePrefix="1" applyNumberFormat="1" applyFont="1" applyFill="1" applyBorder="1" applyAlignment="1">
      <alignment vertical="center"/>
    </xf>
    <xf numFmtId="164" fontId="1" fillId="3" borderId="0" xfId="0" quotePrefix="1" applyNumberFormat="1" applyFont="1" applyFill="1" applyBorder="1" applyAlignment="1">
      <alignment vertical="center"/>
    </xf>
    <xf numFmtId="164" fontId="1" fillId="3" borderId="0"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23090</xdr:colOff>
      <xdr:row>1</xdr:row>
      <xdr:rowOff>92003</xdr:rowOff>
    </xdr:from>
    <xdr:to>
      <xdr:col>3</xdr:col>
      <xdr:colOff>91621</xdr:colOff>
      <xdr:row>2</xdr:row>
      <xdr:rowOff>127199</xdr:rowOff>
    </xdr:to>
    <xdr:grpSp>
      <xdr:nvGrpSpPr>
        <xdr:cNvPr id="2" name="Group 1">
          <a:extLst>
            <a:ext uri="{FF2B5EF4-FFF2-40B4-BE49-F238E27FC236}">
              <a16:creationId xmlns:a16="http://schemas.microsoft.com/office/drawing/2014/main" id="{01B188DB-696B-46DF-B7E4-C962C214CC1D}"/>
            </a:ext>
          </a:extLst>
        </xdr:cNvPr>
        <xdr:cNvGrpSpPr>
          <a:grpSpLocks noChangeAspect="1"/>
        </xdr:cNvGrpSpPr>
      </xdr:nvGrpSpPr>
      <xdr:grpSpPr>
        <a:xfrm>
          <a:off x="127865" y="220591"/>
          <a:ext cx="1040081" cy="163783"/>
          <a:chOff x="1957445" y="4956085"/>
          <a:chExt cx="2757119" cy="433764"/>
        </a:xfrm>
      </xdr:grpSpPr>
      <xdr:grpSp>
        <xdr:nvGrpSpPr>
          <xdr:cNvPr id="3" name="Group 2">
            <a:extLst>
              <a:ext uri="{FF2B5EF4-FFF2-40B4-BE49-F238E27FC236}">
                <a16:creationId xmlns:a16="http://schemas.microsoft.com/office/drawing/2014/main" id="{347DDC21-5B24-4F3E-AD0D-B0C8BD0F5A8D}"/>
              </a:ext>
            </a:extLst>
          </xdr:cNvPr>
          <xdr:cNvGrpSpPr>
            <a:grpSpLocks noChangeAspect="1"/>
          </xdr:cNvGrpSpPr>
        </xdr:nvGrpSpPr>
        <xdr:grpSpPr>
          <a:xfrm>
            <a:off x="1957445" y="4956085"/>
            <a:ext cx="365760" cy="365760"/>
            <a:chOff x="1578736" y="2802526"/>
            <a:chExt cx="1280160" cy="1280160"/>
          </a:xfrm>
        </xdr:grpSpPr>
        <xdr:sp macro="" textlink="">
          <xdr:nvSpPr>
            <xdr:cNvPr id="5" name="Freeform: Shape 4">
              <a:extLst>
                <a:ext uri="{FF2B5EF4-FFF2-40B4-BE49-F238E27FC236}">
                  <a16:creationId xmlns:a16="http://schemas.microsoft.com/office/drawing/2014/main" id="{7AB0C68B-3733-4C6D-9D0E-F84BEBA959A9}"/>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6" name="Freeform: Shape 5">
              <a:extLst>
                <a:ext uri="{FF2B5EF4-FFF2-40B4-BE49-F238E27FC236}">
                  <a16:creationId xmlns:a16="http://schemas.microsoft.com/office/drawing/2014/main" id="{0714F12F-E21D-44AB-AFA8-971E3D0883BF}"/>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7" name="Freeform: Shape 6">
              <a:extLst>
                <a:ext uri="{FF2B5EF4-FFF2-40B4-BE49-F238E27FC236}">
                  <a16:creationId xmlns:a16="http://schemas.microsoft.com/office/drawing/2014/main" id="{C20DB65B-9876-47A7-AC1C-1B977DC68A0D}"/>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8" name="Freeform: Shape 7">
              <a:extLst>
                <a:ext uri="{FF2B5EF4-FFF2-40B4-BE49-F238E27FC236}">
                  <a16:creationId xmlns:a16="http://schemas.microsoft.com/office/drawing/2014/main" id="{BCDABB38-C81A-418C-A937-5F1D6EFE6F36}"/>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4" name="Picture 3" descr="A close up of a sign&#10;&#10;Description automatically generated">
            <a:extLst>
              <a:ext uri="{FF2B5EF4-FFF2-40B4-BE49-F238E27FC236}">
                <a16:creationId xmlns:a16="http://schemas.microsoft.com/office/drawing/2014/main" id="{5B8FBCBC-25FD-432B-A10C-7EF517ED66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J10"/>
  <sheetViews>
    <sheetView showGridLines="0" tabSelected="1" zoomScale="160" zoomScaleNormal="160" workbookViewId="0"/>
  </sheetViews>
  <sheetFormatPr defaultRowHeight="10.199999999999999" x14ac:dyDescent="0.2"/>
  <cols>
    <col min="1" max="1" width="2" style="2" bestFit="1" customWidth="1"/>
    <col min="2" max="16384" width="9.140625" style="2"/>
  </cols>
  <sheetData>
    <row r="4" spans="2:10" x14ac:dyDescent="0.2">
      <c r="B4" s="1" t="str">
        <f>+Model!B2&amp;" Template"</f>
        <v>Monthly Recurring Revenue (MRR) Template</v>
      </c>
    </row>
    <row r="5" spans="2:10" ht="10.199999999999999" customHeight="1" x14ac:dyDescent="0.2">
      <c r="B5" s="20" t="s">
        <v>0</v>
      </c>
      <c r="C5" s="20"/>
      <c r="D5" s="20"/>
      <c r="E5" s="20"/>
      <c r="F5" s="20"/>
      <c r="G5" s="20"/>
      <c r="H5" s="20"/>
      <c r="I5" s="20"/>
      <c r="J5" s="20"/>
    </row>
    <row r="6" spans="2:10" x14ac:dyDescent="0.2">
      <c r="B6" s="21"/>
      <c r="C6" s="21"/>
      <c r="D6" s="21"/>
      <c r="E6" s="21"/>
      <c r="F6" s="21"/>
      <c r="G6" s="21"/>
      <c r="H6" s="21"/>
      <c r="I6" s="21"/>
      <c r="J6" s="21"/>
    </row>
    <row r="7" spans="2:10" x14ac:dyDescent="0.2">
      <c r="B7" s="21"/>
      <c r="C7" s="21"/>
      <c r="D7" s="21"/>
      <c r="E7" s="21"/>
      <c r="F7" s="21"/>
      <c r="G7" s="21"/>
      <c r="H7" s="21"/>
      <c r="I7" s="21"/>
      <c r="J7" s="21"/>
    </row>
    <row r="8" spans="2:10" x14ac:dyDescent="0.2">
      <c r="B8" s="21"/>
      <c r="C8" s="21"/>
      <c r="D8" s="21"/>
      <c r="E8" s="21"/>
      <c r="F8" s="21"/>
      <c r="G8" s="21"/>
      <c r="H8" s="21"/>
      <c r="I8" s="21"/>
      <c r="J8" s="21"/>
    </row>
    <row r="9" spans="2:10" x14ac:dyDescent="0.2">
      <c r="B9" s="21"/>
      <c r="C9" s="21"/>
      <c r="D9" s="21"/>
      <c r="E9" s="21"/>
      <c r="F9" s="21"/>
      <c r="G9" s="21"/>
      <c r="H9" s="21"/>
      <c r="I9" s="21"/>
      <c r="J9" s="21"/>
    </row>
    <row r="10" spans="2:10" x14ac:dyDescent="0.2">
      <c r="B10" s="3"/>
      <c r="C10" s="3"/>
      <c r="D10" s="3"/>
      <c r="E10" s="3"/>
      <c r="F10" s="3"/>
      <c r="G10" s="3"/>
      <c r="H10" s="3"/>
      <c r="I10" s="3"/>
      <c r="J10" s="3"/>
    </row>
  </sheetData>
  <sheetProtection sheet="1" objects="1" scenarios="1"/>
  <mergeCells count="1">
    <mergeCell ref="B5:J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A2:J11"/>
  <sheetViews>
    <sheetView showGridLines="0" zoomScale="160" zoomScaleNormal="160" workbookViewId="0"/>
  </sheetViews>
  <sheetFormatPr defaultRowHeight="10.95" customHeight="1" x14ac:dyDescent="0.2"/>
  <cols>
    <col min="1" max="1" width="2" style="4" bestFit="1" customWidth="1"/>
    <col min="2" max="2" width="9.28515625" style="4" customWidth="1"/>
    <col min="3" max="10" width="9.28515625" style="5" customWidth="1"/>
    <col min="11" max="16384" width="9.140625" style="5"/>
  </cols>
  <sheetData>
    <row r="2" spans="2:10" ht="10.95" customHeight="1" x14ac:dyDescent="0.2">
      <c r="B2" s="18" t="s">
        <v>1</v>
      </c>
      <c r="C2" s="19"/>
      <c r="D2" s="19"/>
      <c r="E2" s="19"/>
      <c r="F2" s="19"/>
      <c r="G2" s="19"/>
      <c r="H2" s="19"/>
      <c r="I2" s="19"/>
      <c r="J2" s="19"/>
    </row>
    <row r="3" spans="2:10" ht="12" x14ac:dyDescent="0.2">
      <c r="B3" s="6"/>
      <c r="G3" s="7">
        <v>44592</v>
      </c>
      <c r="H3" s="7">
        <f>+EOMONTH(G3,1)</f>
        <v>44620</v>
      </c>
      <c r="I3" s="7">
        <f t="shared" ref="I3:J3" si="0">+EOMONTH(H3,1)</f>
        <v>44651</v>
      </c>
      <c r="J3" s="7">
        <f t="shared" si="0"/>
        <v>44681</v>
      </c>
    </row>
    <row r="4" spans="2:10" ht="10.95" customHeight="1" x14ac:dyDescent="0.2">
      <c r="B4" s="6" t="s">
        <v>2</v>
      </c>
      <c r="C4" s="8"/>
      <c r="G4" s="9">
        <v>1000</v>
      </c>
      <c r="H4" s="10">
        <f>+G7</f>
        <v>1020</v>
      </c>
      <c r="I4" s="10">
        <f t="shared" ref="I4:J4" si="1">+H7</f>
        <v>1040.4000000000001</v>
      </c>
      <c r="J4" s="10">
        <f t="shared" si="1"/>
        <v>1061.2080000000001</v>
      </c>
    </row>
    <row r="5" spans="2:10" ht="10.95" customHeight="1" x14ac:dyDescent="0.2">
      <c r="B5" s="6" t="s">
        <v>3</v>
      </c>
      <c r="C5" s="8"/>
      <c r="E5" s="11" t="s">
        <v>4</v>
      </c>
      <c r="F5" s="12">
        <v>0.02</v>
      </c>
      <c r="G5" s="5">
        <f>-$F5*G$4</f>
        <v>-20</v>
      </c>
      <c r="H5" s="5">
        <f t="shared" ref="H5:J5" si="2">-$F5*H$4</f>
        <v>-20.400000000000002</v>
      </c>
      <c r="I5" s="5">
        <f t="shared" si="2"/>
        <v>-20.808000000000003</v>
      </c>
      <c r="J5" s="5">
        <f t="shared" si="2"/>
        <v>-21.224160000000001</v>
      </c>
    </row>
    <row r="6" spans="2:10" ht="10.95" customHeight="1" x14ac:dyDescent="0.2">
      <c r="B6" s="6" t="s">
        <v>5</v>
      </c>
      <c r="C6" s="8"/>
      <c r="E6" s="11" t="s">
        <v>6</v>
      </c>
      <c r="F6" s="12">
        <v>0.04</v>
      </c>
      <c r="G6" s="5">
        <f>$F6*G$4</f>
        <v>40</v>
      </c>
      <c r="H6" s="5">
        <f t="shared" ref="H6:J6" si="3">$F6*H$4</f>
        <v>40.800000000000004</v>
      </c>
      <c r="I6" s="5">
        <f t="shared" si="3"/>
        <v>41.616000000000007</v>
      </c>
      <c r="J6" s="5">
        <f t="shared" si="3"/>
        <v>42.448320000000002</v>
      </c>
    </row>
    <row r="7" spans="2:10" ht="10.95" customHeight="1" x14ac:dyDescent="0.2">
      <c r="B7" s="27" t="s">
        <v>7</v>
      </c>
      <c r="C7" s="28"/>
      <c r="D7" s="29"/>
      <c r="E7" s="29"/>
      <c r="F7" s="29"/>
      <c r="G7" s="29">
        <f>SUM(G4:G6)</f>
        <v>1020</v>
      </c>
      <c r="H7" s="29">
        <f t="shared" ref="H7:J7" si="4">SUM(H4:H6)</f>
        <v>1040.4000000000001</v>
      </c>
      <c r="I7" s="29">
        <f t="shared" si="4"/>
        <v>1061.2080000000001</v>
      </c>
      <c r="J7" s="29">
        <f t="shared" si="4"/>
        <v>1082.4321600000001</v>
      </c>
    </row>
    <row r="9" spans="2:10" ht="10.95" customHeight="1" x14ac:dyDescent="0.2">
      <c r="B9" s="13" t="s">
        <v>7</v>
      </c>
      <c r="C9" s="14"/>
      <c r="D9" s="15"/>
      <c r="E9" s="15"/>
      <c r="F9" s="15"/>
      <c r="G9" s="15">
        <f>+G7</f>
        <v>1020</v>
      </c>
      <c r="H9" s="15">
        <f t="shared" ref="H9:J9" si="5">+H7</f>
        <v>1040.4000000000001</v>
      </c>
      <c r="I9" s="15">
        <f t="shared" si="5"/>
        <v>1061.2080000000001</v>
      </c>
      <c r="J9" s="15">
        <f t="shared" si="5"/>
        <v>1082.4321600000001</v>
      </c>
    </row>
    <row r="10" spans="2:10" ht="12.6" x14ac:dyDescent="0.2">
      <c r="B10" s="6" t="s">
        <v>8</v>
      </c>
      <c r="C10" s="8"/>
      <c r="G10" s="16">
        <v>200</v>
      </c>
      <c r="H10" s="17">
        <f>+G10</f>
        <v>200</v>
      </c>
      <c r="I10" s="17">
        <f t="shared" ref="I10:J10" si="6">+H10</f>
        <v>200</v>
      </c>
      <c r="J10" s="17">
        <f t="shared" si="6"/>
        <v>200</v>
      </c>
    </row>
    <row r="11" spans="2:10" ht="10.95" customHeight="1" x14ac:dyDescent="0.2">
      <c r="B11" s="22" t="s">
        <v>9</v>
      </c>
      <c r="C11" s="23"/>
      <c r="D11" s="24"/>
      <c r="E11" s="25"/>
      <c r="F11" s="25"/>
      <c r="G11" s="26">
        <f>+G10*G9</f>
        <v>204000</v>
      </c>
      <c r="H11" s="26">
        <f t="shared" ref="H11:J11" si="7">+H10*H9</f>
        <v>208080.00000000003</v>
      </c>
      <c r="I11" s="26">
        <f t="shared" si="7"/>
        <v>212241.6</v>
      </c>
      <c r="J11" s="26">
        <f t="shared" si="7"/>
        <v>216486.432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2022-04-18T04:38:38Z</dcterms:modified>
</cp:coreProperties>
</file>