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/>
  <xr:revisionPtr revIDLastSave="0" documentId="13_ncr:1_{1A5A5029-67A2-46B6-B7A6-D65B9F39EDCF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 l="1"/>
  <c r="G13" i="1"/>
  <c r="H13" i="1" s="1"/>
  <c r="I13" i="1" s="1"/>
  <c r="E12" i="1"/>
  <c r="E17" i="1" s="1"/>
  <c r="G10" i="1"/>
  <c r="H10" i="1" s="1"/>
  <c r="I10" i="1" s="1"/>
  <c r="J10" i="1" s="1"/>
  <c r="F9" i="1"/>
  <c r="G9" i="1" s="1"/>
  <c r="F3" i="1"/>
  <c r="G3" i="1" s="1"/>
  <c r="H3" i="1" s="1"/>
  <c r="I3" i="1" s="1"/>
  <c r="J3" i="1" s="1"/>
  <c r="F12" i="1" l="1"/>
  <c r="E19" i="1"/>
  <c r="H9" i="1"/>
  <c r="I9" i="1" s="1"/>
  <c r="J9" i="1" s="1"/>
  <c r="E22" i="1" s="1"/>
  <c r="H12" i="1"/>
  <c r="J13" i="1"/>
  <c r="J12" i="1" s="1"/>
  <c r="E23" i="1" s="1"/>
  <c r="I12" i="1"/>
  <c r="G12" i="1"/>
  <c r="I18" i="1" l="1"/>
  <c r="I16" i="1"/>
  <c r="I17" i="1"/>
  <c r="E24" i="1"/>
  <c r="I19" i="1" s="1"/>
  <c r="I20" i="1" l="1"/>
  <c r="J17" i="1" s="1"/>
  <c r="E25" i="1"/>
  <c r="J19" i="1" l="1"/>
  <c r="J16" i="1"/>
  <c r="J18" i="1"/>
  <c r="J20" i="1" l="1"/>
</calcChain>
</file>

<file path=xl/sharedStrings.xml><?xml version="1.0" encoding="utf-8"?>
<sst xmlns="http://schemas.openxmlformats.org/spreadsheetml/2006/main" count="37" uniqueCount="35">
  <si>
    <t>($ in millions)</t>
  </si>
  <si>
    <t>Online Self-Study Courses</t>
  </si>
  <si>
    <t>Instructor-Led Boot Camps</t>
  </si>
  <si>
    <t>1:1 Private Lessons</t>
  </si>
  <si>
    <t>Free Guides and Lessons</t>
  </si>
  <si>
    <t>Disclaimer: The enclosed model is proprietary to Wall Street Prep and designed for illustrative and training purposes only. For more information about our training programs, please contact us at 800-646-3575 or visit us online at wallstreetprep.com.</t>
  </si>
  <si>
    <t>Template Library</t>
  </si>
  <si>
    <t>© 2022 Wall Street Prep, Inc. All Rights Reserved</t>
  </si>
  <si>
    <t>LBO Returns Attribution Analysis</t>
  </si>
  <si>
    <t>Purchase Multiple</t>
  </si>
  <si>
    <t>Net Debt Paydown</t>
  </si>
  <si>
    <t>Initial Leverage Multiple</t>
  </si>
  <si>
    <t>Exit Year</t>
  </si>
  <si>
    <t>Fees (% of TEV)</t>
  </si>
  <si>
    <t>Exit Multiple</t>
  </si>
  <si>
    <t>LTM EBITDA</t>
  </si>
  <si>
    <t>% Growth</t>
  </si>
  <si>
    <t>Net Debt</t>
  </si>
  <si>
    <t>% Original Net Debt</t>
  </si>
  <si>
    <t>Entry Valuation</t>
  </si>
  <si>
    <t>LBO Value Creation</t>
  </si>
  <si>
    <t>Purchase Enterprise Value</t>
  </si>
  <si>
    <t>EBITDA Growth</t>
  </si>
  <si>
    <t>Sponsor Initial Equity</t>
  </si>
  <si>
    <t>Total Value Creation</t>
  </si>
  <si>
    <t>Exit Valuation</t>
  </si>
  <si>
    <t>Exit Enterprise Value</t>
  </si>
  <si>
    <t>Sponsor Exit Equity</t>
  </si>
  <si>
    <t>Less: Net Debt</t>
  </si>
  <si>
    <t>Plus: Fees</t>
  </si>
  <si>
    <t>Less: Fees</t>
  </si>
  <si>
    <t>Plus: Multiple Expansion</t>
  </si>
  <si>
    <t>Plus: Debt Paydown</t>
  </si>
  <si>
    <r>
      <rPr>
        <b/>
        <i/>
        <sz val="16"/>
        <rFont val="Perpetua"/>
        <family val="1"/>
        <scheme val="minor"/>
      </rPr>
      <t>Further Reading →</t>
    </r>
    <r>
      <rPr>
        <b/>
        <i/>
        <sz val="16"/>
        <color theme="10"/>
        <rFont val="Perpetua"/>
        <family val="1"/>
        <scheme val="minor"/>
      </rPr>
      <t xml:space="preserve"> LBO Returns Attribution Analysis</t>
    </r>
  </si>
  <si>
    <t>LBO Returns Attribution Analysis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</si>
</sst>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5" formatCode="&quot;$&quot;#,##0_);\(&quot;$&quot;#,##0\);\-\-_);@_)"/>
    <numFmt numFmtId="166" formatCode="&quot;Year&quot;\ 0_)"/>
    <numFmt numFmtId="167" formatCode="0.0&quot;x&quot;_)"/>
    <numFmt numFmtId="168" formatCode="#,##0.0%_);\(#,##0.0%\);\-\-_);@_)"/>
  </numFmts>
  <fonts count="29" x14ac:knownFonts="1">
    <font>
      <sz val="10"/>
      <color theme="1"/>
      <name val="Perpetua"/>
      <family val="2"/>
      <scheme val="minor"/>
    </font>
    <font>
      <i/>
      <sz val="10"/>
      <color rgb="FF9C0006"/>
      <name val="Perpetua"/>
      <family val="2"/>
      <scheme val="minor"/>
    </font>
    <font>
      <sz val="10"/>
      <color rgb="FF006100"/>
      <name val="Perpetua"/>
      <family val="2"/>
      <scheme val="minor"/>
    </font>
    <font>
      <sz val="10"/>
      <color rgb="FF9C5700"/>
      <name val="Perpetua"/>
      <family val="2"/>
      <scheme val="minor"/>
    </font>
    <font>
      <sz val="10"/>
      <color theme="1"/>
      <name val="Perpetua"/>
      <family val="2"/>
      <scheme val="minor"/>
    </font>
    <font>
      <b/>
      <sz val="10"/>
      <color theme="0"/>
      <name val="Perpetua"/>
      <family val="2"/>
      <scheme val="minor"/>
    </font>
    <font>
      <sz val="10"/>
      <color rgb="FF3F3F76"/>
      <name val="Perpetua"/>
      <family val="2"/>
      <scheme val="minor"/>
    </font>
    <font>
      <sz val="10"/>
      <color rgb="FFFA7D00"/>
      <name val="Perpetua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color theme="1"/>
      <name val="Perpetua"/>
      <family val="1"/>
      <scheme val="minor"/>
    </font>
    <font>
      <b/>
      <sz val="10"/>
      <color theme="1"/>
      <name val="Perpetua"/>
      <family val="1"/>
      <scheme val="minor"/>
    </font>
    <font>
      <sz val="10"/>
      <color rgb="FF0000FF"/>
      <name val="Perpetua"/>
      <family val="1"/>
      <scheme val="minor"/>
    </font>
    <font>
      <sz val="10"/>
      <color theme="1"/>
      <name val="Perpetua"/>
      <family val="1"/>
    </font>
    <font>
      <u/>
      <sz val="10"/>
      <color theme="10"/>
      <name val="Perpetua"/>
      <family val="2"/>
      <scheme val="minor"/>
    </font>
    <font>
      <sz val="10"/>
      <name val="Perpetua"/>
      <family val="1"/>
    </font>
    <font>
      <sz val="16"/>
      <color theme="8" tint="-0.249977111117893"/>
      <name val="Perpetua"/>
      <family val="1"/>
    </font>
    <font>
      <b/>
      <sz val="10"/>
      <name val="Perpetua"/>
      <family val="1"/>
    </font>
    <font>
      <b/>
      <sz val="20"/>
      <name val="Perpetua"/>
      <family val="1"/>
    </font>
    <font>
      <b/>
      <i/>
      <sz val="16"/>
      <color theme="10"/>
      <name val="Perpetua"/>
      <family val="1"/>
      <scheme val="minor"/>
    </font>
    <font>
      <b/>
      <i/>
      <sz val="16"/>
      <name val="Perpetua"/>
      <family val="1"/>
      <scheme val="minor"/>
    </font>
    <font>
      <i/>
      <sz val="10"/>
      <name val="Perpetua"/>
      <family val="1"/>
    </font>
    <font>
      <i/>
      <sz val="14"/>
      <name val="Perpetua"/>
      <family val="1"/>
    </font>
    <font>
      <vertAlign val="subscript"/>
      <sz val="16"/>
      <name val="Perpetua"/>
      <family val="1"/>
    </font>
    <font>
      <sz val="16"/>
      <color rgb="FF0088C2"/>
      <name val="Perpetua"/>
      <family val="1"/>
    </font>
    <font>
      <i/>
      <sz val="10"/>
      <color theme="1"/>
      <name val="Perpetua"/>
      <family val="1"/>
      <scheme val="minor"/>
    </font>
    <font>
      <i/>
      <sz val="10"/>
      <color rgb="FF0000FF"/>
      <name val="Perpetua"/>
      <family val="1"/>
      <scheme val="minor"/>
    </font>
    <font>
      <i/>
      <sz val="10"/>
      <name val="Perpetua"/>
      <family val="1"/>
      <scheme val="minor"/>
    </font>
    <font>
      <b/>
      <i/>
      <sz val="10"/>
      <color theme="1"/>
      <name val="Perpetua"/>
      <family val="1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FAFA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/>
      <top/>
      <bottom/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4" fillId="2" borderId="1" applyNumberFormat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/>
    <xf numFmtId="0" fontId="6" fillId="6" borderId="2" applyNumberFormat="0" applyAlignment="0" applyProtection="0"/>
    <xf numFmtId="0" fontId="9" fillId="7" borderId="2" applyNumberFormat="0" applyAlignment="0" applyProtection="0"/>
    <xf numFmtId="0" fontId="7" fillId="0" borderId="3" applyNumberFormat="0" applyFill="0" applyAlignment="0" applyProtection="0"/>
    <xf numFmtId="0" fontId="5" fillId="8" borderId="4" applyNumberFormat="0" applyAlignment="0" applyProtection="0"/>
    <xf numFmtId="0" fontId="8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</cellStyleXfs>
  <cellXfs count="84">
    <xf numFmtId="0" fontId="0" fillId="0" borderId="0" xfId="0"/>
    <xf numFmtId="164" fontId="10" fillId="0" borderId="0" xfId="0" applyNumberFormat="1" applyFont="1" applyBorder="1" applyAlignment="1"/>
    <xf numFmtId="164" fontId="11" fillId="0" borderId="0" xfId="0" applyNumberFormat="1" applyFont="1" applyBorder="1" applyAlignment="1"/>
    <xf numFmtId="164" fontId="10" fillId="0" borderId="0" xfId="0" applyNumberFormat="1" applyFont="1" applyBorder="1" applyAlignment="1">
      <alignment horizontal="right"/>
    </xf>
    <xf numFmtId="49" fontId="10" fillId="0" borderId="0" xfId="0" applyNumberFormat="1" applyFont="1" applyBorder="1" applyAlignment="1"/>
    <xf numFmtId="49" fontId="13" fillId="10" borderId="6" xfId="0" applyNumberFormat="1" applyFont="1" applyFill="1" applyBorder="1"/>
    <xf numFmtId="49" fontId="15" fillId="10" borderId="7" xfId="0" applyNumberFormat="1" applyFont="1" applyFill="1" applyBorder="1"/>
    <xf numFmtId="49" fontId="15" fillId="10" borderId="8" xfId="0" applyNumberFormat="1" applyFont="1" applyFill="1" applyBorder="1"/>
    <xf numFmtId="49" fontId="15" fillId="11" borderId="6" xfId="0" applyNumberFormat="1" applyFont="1" applyFill="1" applyBorder="1"/>
    <xf numFmtId="49" fontId="15" fillId="11" borderId="7" xfId="0" applyNumberFormat="1" applyFont="1" applyFill="1" applyBorder="1"/>
    <xf numFmtId="49" fontId="15" fillId="11" borderId="8" xfId="0" applyNumberFormat="1" applyFont="1" applyFill="1" applyBorder="1"/>
    <xf numFmtId="164" fontId="0" fillId="9" borderId="0" xfId="0" applyNumberFormat="1" applyFill="1"/>
    <xf numFmtId="49" fontId="13" fillId="10" borderId="9" xfId="0" applyNumberFormat="1" applyFont="1" applyFill="1" applyBorder="1"/>
    <xf numFmtId="49" fontId="15" fillId="10" borderId="0" xfId="0" applyNumberFormat="1" applyFont="1" applyFill="1"/>
    <xf numFmtId="49" fontId="15" fillId="10" borderId="10" xfId="0" applyNumberFormat="1" applyFont="1" applyFill="1" applyBorder="1"/>
    <xf numFmtId="49" fontId="15" fillId="11" borderId="9" xfId="0" applyNumberFormat="1" applyFont="1" applyFill="1" applyBorder="1"/>
    <xf numFmtId="49" fontId="15" fillId="11" borderId="0" xfId="0" applyNumberFormat="1" applyFont="1" applyFill="1"/>
    <xf numFmtId="49" fontId="15" fillId="11" borderId="10" xfId="0" applyNumberFormat="1" applyFont="1" applyFill="1" applyBorder="1"/>
    <xf numFmtId="49" fontId="15" fillId="11" borderId="9" xfId="0" applyNumberFormat="1" applyFont="1" applyFill="1" applyBorder="1" applyAlignment="1">
      <alignment horizontal="center"/>
    </xf>
    <xf numFmtId="49" fontId="13" fillId="11" borderId="10" xfId="0" applyNumberFormat="1" applyFont="1" applyFill="1" applyBorder="1"/>
    <xf numFmtId="49" fontId="17" fillId="10" borderId="9" xfId="0" applyNumberFormat="1" applyFont="1" applyFill="1" applyBorder="1" applyAlignment="1" applyProtection="1">
      <alignment vertical="center"/>
      <protection locked="0"/>
    </xf>
    <xf numFmtId="49" fontId="15" fillId="10" borderId="10" xfId="0" applyNumberFormat="1" applyFont="1" applyFill="1" applyBorder="1" applyAlignment="1">
      <alignment vertical="center"/>
    </xf>
    <xf numFmtId="49" fontId="13" fillId="10" borderId="9" xfId="0" applyNumberFormat="1" applyFont="1" applyFill="1" applyBorder="1" applyAlignment="1">
      <alignment vertical="center"/>
    </xf>
    <xf numFmtId="49" fontId="13" fillId="11" borderId="0" xfId="0" applyNumberFormat="1" applyFont="1" applyFill="1"/>
    <xf numFmtId="49" fontId="17" fillId="10" borderId="17" xfId="0" applyNumberFormat="1" applyFont="1" applyFill="1" applyBorder="1" applyAlignment="1" applyProtection="1">
      <alignment vertical="center"/>
      <protection locked="0"/>
    </xf>
    <xf numFmtId="49" fontId="13" fillId="11" borderId="0" xfId="0" applyNumberFormat="1" applyFont="1" applyFill="1" applyAlignment="1">
      <alignment horizontal="center" wrapText="1"/>
    </xf>
    <xf numFmtId="49" fontId="15" fillId="10" borderId="10" xfId="0" applyNumberFormat="1" applyFont="1" applyFill="1" applyBorder="1" applyAlignment="1">
      <alignment horizontal="center" wrapText="1"/>
    </xf>
    <xf numFmtId="49" fontId="21" fillId="10" borderId="0" xfId="0" applyNumberFormat="1" applyFont="1" applyFill="1" applyAlignment="1">
      <alignment vertical="center" wrapText="1"/>
    </xf>
    <xf numFmtId="49" fontId="13" fillId="10" borderId="18" xfId="0" applyNumberFormat="1" applyFont="1" applyFill="1" applyBorder="1"/>
    <xf numFmtId="49" fontId="15" fillId="10" borderId="14" xfId="0" applyNumberFormat="1" applyFont="1" applyFill="1" applyBorder="1"/>
    <xf numFmtId="49" fontId="15" fillId="10" borderId="15" xfId="0" applyNumberFormat="1" applyFont="1" applyFill="1" applyBorder="1"/>
    <xf numFmtId="49" fontId="15" fillId="11" borderId="18" xfId="0" applyNumberFormat="1" applyFont="1" applyFill="1" applyBorder="1"/>
    <xf numFmtId="49" fontId="13" fillId="11" borderId="14" xfId="0" applyNumberFormat="1" applyFont="1" applyFill="1" applyBorder="1"/>
    <xf numFmtId="49" fontId="13" fillId="11" borderId="15" xfId="0" applyNumberFormat="1" applyFont="1" applyFill="1" applyBorder="1"/>
    <xf numFmtId="164" fontId="11" fillId="9" borderId="0" xfId="0" applyNumberFormat="1" applyFont="1" applyFill="1" applyBorder="1" applyAlignment="1">
      <alignment horizontal="right"/>
    </xf>
    <xf numFmtId="49" fontId="11" fillId="9" borderId="0" xfId="0" applyNumberFormat="1" applyFont="1" applyFill="1" applyBorder="1" applyAlignment="1"/>
    <xf numFmtId="164" fontId="11" fillId="9" borderId="0" xfId="0" applyNumberFormat="1" applyFont="1" applyFill="1" applyBorder="1" applyAlignment="1"/>
    <xf numFmtId="164" fontId="10" fillId="0" borderId="19" xfId="0" applyNumberFormat="1" applyFont="1" applyBorder="1" applyAlignment="1"/>
    <xf numFmtId="166" fontId="10" fillId="0" borderId="19" xfId="0" applyNumberFormat="1" applyFont="1" applyBorder="1" applyAlignment="1">
      <alignment horizontal="right"/>
    </xf>
    <xf numFmtId="164" fontId="10" fillId="0" borderId="0" xfId="0" applyNumberFormat="1" applyFont="1" applyAlignment="1"/>
    <xf numFmtId="165" fontId="12" fillId="0" borderId="19" xfId="0" applyNumberFormat="1" applyFont="1" applyBorder="1" applyAlignment="1"/>
    <xf numFmtId="165" fontId="10" fillId="0" borderId="19" xfId="0" applyNumberFormat="1" applyFont="1" applyBorder="1" applyAlignment="1"/>
    <xf numFmtId="164" fontId="11" fillId="9" borderId="0" xfId="0" applyNumberFormat="1" applyFont="1" applyFill="1" applyAlignment="1"/>
    <xf numFmtId="164" fontId="11" fillId="0" borderId="0" xfId="0" applyNumberFormat="1" applyFont="1" applyAlignment="1"/>
    <xf numFmtId="164" fontId="10" fillId="0" borderId="5" xfId="0" applyNumberFormat="1" applyFont="1" applyBorder="1" applyAlignment="1"/>
    <xf numFmtId="165" fontId="10" fillId="0" borderId="5" xfId="0" applyNumberFormat="1" applyFont="1" applyBorder="1" applyAlignment="1">
      <alignment horizontal="right"/>
    </xf>
    <xf numFmtId="165" fontId="10" fillId="0" borderId="5" xfId="0" applyNumberFormat="1" applyFont="1" applyBorder="1" applyAlignment="1"/>
    <xf numFmtId="168" fontId="10" fillId="0" borderId="5" xfId="0" applyNumberFormat="1" applyFont="1" applyBorder="1" applyAlignment="1"/>
    <xf numFmtId="164" fontId="10" fillId="0" borderId="0" xfId="0" applyNumberFormat="1" applyFont="1" applyAlignment="1">
      <alignment horizontal="right"/>
    </xf>
    <xf numFmtId="168" fontId="10" fillId="0" borderId="0" xfId="0" applyNumberFormat="1" applyFont="1" applyAlignment="1"/>
    <xf numFmtId="164" fontId="10" fillId="0" borderId="19" xfId="0" quotePrefix="1" applyNumberFormat="1" applyFont="1" applyBorder="1" applyAlignment="1"/>
    <xf numFmtId="168" fontId="10" fillId="0" borderId="19" xfId="0" applyNumberFormat="1" applyFont="1" applyBorder="1" applyAlignment="1"/>
    <xf numFmtId="49" fontId="16" fillId="10" borderId="11" xfId="10" applyNumberFormat="1" applyFont="1" applyFill="1" applyBorder="1" applyAlignment="1" applyProtection="1">
      <alignment horizontal="center" vertical="center"/>
    </xf>
    <xf numFmtId="49" fontId="16" fillId="10" borderId="7" xfId="10" applyNumberFormat="1" applyFont="1" applyFill="1" applyBorder="1" applyAlignment="1" applyProtection="1">
      <alignment horizontal="center" vertical="center"/>
    </xf>
    <xf numFmtId="49" fontId="16" fillId="10" borderId="8" xfId="10" applyNumberFormat="1" applyFont="1" applyFill="1" applyBorder="1" applyAlignment="1" applyProtection="1">
      <alignment horizontal="center" vertical="center"/>
    </xf>
    <xf numFmtId="49" fontId="16" fillId="10" borderId="12" xfId="10" applyNumberFormat="1" applyFont="1" applyFill="1" applyBorder="1" applyAlignment="1" applyProtection="1">
      <alignment horizontal="center" vertical="center"/>
    </xf>
    <xf numFmtId="49" fontId="16" fillId="10" borderId="0" xfId="10" applyNumberFormat="1" applyFont="1" applyFill="1" applyBorder="1" applyAlignment="1" applyProtection="1">
      <alignment horizontal="center" vertical="center"/>
    </xf>
    <xf numFmtId="49" fontId="16" fillId="10" borderId="10" xfId="10" applyNumberFormat="1" applyFont="1" applyFill="1" applyBorder="1" applyAlignment="1" applyProtection="1">
      <alignment horizontal="center" vertical="center"/>
    </xf>
    <xf numFmtId="49" fontId="16" fillId="10" borderId="13" xfId="10" applyNumberFormat="1" applyFont="1" applyFill="1" applyBorder="1" applyAlignment="1" applyProtection="1">
      <alignment horizontal="center" vertical="center"/>
    </xf>
    <xf numFmtId="49" fontId="16" fillId="10" borderId="14" xfId="10" applyNumberFormat="1" applyFont="1" applyFill="1" applyBorder="1" applyAlignment="1" applyProtection="1">
      <alignment horizontal="center" vertical="center"/>
    </xf>
    <xf numFmtId="49" fontId="16" fillId="10" borderId="15" xfId="10" applyNumberFormat="1" applyFont="1" applyFill="1" applyBorder="1" applyAlignment="1" applyProtection="1">
      <alignment horizontal="center" vertical="center"/>
    </xf>
    <xf numFmtId="49" fontId="22" fillId="10" borderId="0" xfId="0" applyNumberFormat="1" applyFont="1" applyFill="1" applyAlignment="1">
      <alignment horizontal="left" vertical="center" wrapText="1"/>
    </xf>
    <xf numFmtId="49" fontId="23" fillId="10" borderId="0" xfId="0" applyNumberFormat="1" applyFont="1" applyFill="1" applyAlignment="1">
      <alignment horizontal="center" vertical="center"/>
    </xf>
    <xf numFmtId="49" fontId="24" fillId="10" borderId="0" xfId="0" applyNumberFormat="1" applyFont="1" applyFill="1" applyAlignment="1">
      <alignment horizontal="center" vertical="center"/>
    </xf>
    <xf numFmtId="49" fontId="18" fillId="10" borderId="0" xfId="0" applyNumberFormat="1" applyFont="1" applyFill="1" applyAlignment="1" applyProtection="1">
      <alignment horizontal="left" vertical="center"/>
      <protection locked="0"/>
    </xf>
    <xf numFmtId="49" fontId="18" fillId="10" borderId="16" xfId="0" applyNumberFormat="1" applyFont="1" applyFill="1" applyBorder="1" applyAlignment="1" applyProtection="1">
      <alignment horizontal="left" vertical="center"/>
      <protection locked="0"/>
    </xf>
    <xf numFmtId="49" fontId="19" fillId="11" borderId="6" xfId="10" applyNumberFormat="1" applyFont="1" applyFill="1" applyBorder="1" applyAlignment="1" applyProtection="1">
      <alignment horizontal="center" vertical="center"/>
      <protection locked="0"/>
    </xf>
    <xf numFmtId="49" fontId="19" fillId="11" borderId="7" xfId="10" applyNumberFormat="1" applyFont="1" applyFill="1" applyBorder="1" applyAlignment="1" applyProtection="1">
      <alignment horizontal="center" vertical="center"/>
      <protection locked="0"/>
    </xf>
    <xf numFmtId="49" fontId="19" fillId="11" borderId="8" xfId="10" applyNumberFormat="1" applyFont="1" applyFill="1" applyBorder="1" applyAlignment="1" applyProtection="1">
      <alignment horizontal="center" vertical="center"/>
      <protection locked="0"/>
    </xf>
    <xf numFmtId="49" fontId="19" fillId="11" borderId="9" xfId="10" applyNumberFormat="1" applyFont="1" applyFill="1" applyBorder="1" applyAlignment="1" applyProtection="1">
      <alignment horizontal="center" vertical="center"/>
      <protection locked="0"/>
    </xf>
    <xf numFmtId="49" fontId="19" fillId="11" borderId="0" xfId="10" applyNumberFormat="1" applyFont="1" applyFill="1" applyBorder="1" applyAlignment="1" applyProtection="1">
      <alignment horizontal="center" vertical="center"/>
      <protection locked="0"/>
    </xf>
    <xf numFmtId="49" fontId="19" fillId="11" borderId="10" xfId="10" applyNumberFormat="1" applyFont="1" applyFill="1" applyBorder="1" applyAlignment="1" applyProtection="1">
      <alignment horizontal="center" vertical="center"/>
      <protection locked="0"/>
    </xf>
    <xf numFmtId="49" fontId="19" fillId="11" borderId="18" xfId="10" applyNumberFormat="1" applyFont="1" applyFill="1" applyBorder="1" applyAlignment="1" applyProtection="1">
      <alignment horizontal="center" vertical="center"/>
      <protection locked="0"/>
    </xf>
    <xf numFmtId="49" fontId="19" fillId="11" borderId="14" xfId="10" applyNumberFormat="1" applyFont="1" applyFill="1" applyBorder="1" applyAlignment="1" applyProtection="1">
      <alignment horizontal="center" vertical="center"/>
      <protection locked="0"/>
    </xf>
    <xf numFmtId="49" fontId="19" fillId="11" borderId="15" xfId="10" applyNumberFormat="1" applyFont="1" applyFill="1" applyBorder="1" applyAlignment="1" applyProtection="1">
      <alignment horizontal="center" vertical="center"/>
      <protection locked="0"/>
    </xf>
    <xf numFmtId="164" fontId="25" fillId="0" borderId="0" xfId="0" applyNumberFormat="1" applyFont="1" applyBorder="1" applyAlignment="1"/>
    <xf numFmtId="164" fontId="25" fillId="0" borderId="0" xfId="0" applyNumberFormat="1" applyFont="1" applyAlignment="1">
      <alignment horizontal="left"/>
    </xf>
    <xf numFmtId="164" fontId="25" fillId="0" borderId="0" xfId="0" applyNumberFormat="1" applyFont="1" applyAlignment="1"/>
    <xf numFmtId="168" fontId="26" fillId="0" borderId="0" xfId="0" applyNumberFormat="1" applyFont="1" applyAlignment="1"/>
    <xf numFmtId="168" fontId="27" fillId="0" borderId="0" xfId="0" applyNumberFormat="1" applyFont="1" applyAlignment="1"/>
    <xf numFmtId="164" fontId="28" fillId="0" borderId="0" xfId="0" applyNumberFormat="1" applyFont="1" applyBorder="1" applyAlignment="1"/>
    <xf numFmtId="167" fontId="12" fillId="0" borderId="20" xfId="0" applyNumberFormat="1" applyFont="1" applyFill="1" applyBorder="1" applyAlignment="1">
      <alignment horizontal="center"/>
    </xf>
    <xf numFmtId="168" fontId="12" fillId="0" borderId="20" xfId="0" applyNumberFormat="1" applyFont="1" applyFill="1" applyBorder="1" applyAlignment="1">
      <alignment horizontal="center"/>
    </xf>
    <xf numFmtId="166" fontId="12" fillId="0" borderId="20" xfId="0" applyNumberFormat="1" applyFont="1" applyFill="1" applyBorder="1" applyAlignment="1">
      <alignment horizont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 customBuiltin="1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64660</xdr:colOff>
      <xdr:row>3</xdr:row>
      <xdr:rowOff>135537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5261BA69-616B-4BF1-A7AA-D8EF7959F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540" y="63845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erpetua">
      <a:majorFont>
        <a:latin typeface="Perpetua"/>
        <a:ea typeface=""/>
        <a:cs typeface=""/>
      </a:majorFont>
      <a:minorFont>
        <a:latin typeface="Perpetu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lbo-returns-attribution-analysis-value-creation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7E853-71C7-48CE-9F54-2CBD5350E2DE}">
  <sheetPr>
    <tabColor theme="9" tint="0.79998168889431442"/>
  </sheetPr>
  <dimension ref="B2:V29"/>
  <sheetViews>
    <sheetView showGridLines="0" tabSelected="1" zoomScaleNormal="100" workbookViewId="0"/>
  </sheetViews>
  <sheetFormatPr defaultColWidth="10.625" defaultRowHeight="13.2" customHeight="1" x14ac:dyDescent="0.35"/>
  <cols>
    <col min="1" max="2" width="4.625" style="11" customWidth="1"/>
    <col min="3" max="11" width="10.625" style="11"/>
    <col min="12" max="13" width="4.625" style="11" customWidth="1"/>
    <col min="14" max="21" width="10.625" style="11"/>
    <col min="22" max="22" width="4.625" style="11" customWidth="1"/>
    <col min="23" max="16384" width="10.625" style="11"/>
  </cols>
  <sheetData>
    <row r="2" spans="2:22" ht="13.2" customHeight="1" x14ac:dyDescent="0.35">
      <c r="B2" s="5"/>
      <c r="C2" s="6"/>
      <c r="D2" s="6"/>
      <c r="E2" s="6"/>
      <c r="F2" s="6"/>
      <c r="G2" s="6"/>
      <c r="H2" s="6"/>
      <c r="I2" s="6"/>
      <c r="J2" s="6"/>
      <c r="K2" s="6"/>
      <c r="L2" s="7"/>
      <c r="M2" s="8"/>
      <c r="N2" s="9"/>
      <c r="O2" s="9"/>
      <c r="P2" s="9"/>
      <c r="Q2" s="9"/>
      <c r="R2" s="9"/>
      <c r="S2" s="9"/>
      <c r="T2" s="9"/>
      <c r="U2" s="9"/>
      <c r="V2" s="10"/>
    </row>
    <row r="3" spans="2:22" ht="13.2" customHeight="1" x14ac:dyDescent="0.35">
      <c r="B3" s="12"/>
      <c r="C3" s="13"/>
      <c r="D3" s="13"/>
      <c r="E3" s="13"/>
      <c r="F3" s="13"/>
      <c r="G3" s="13"/>
      <c r="H3" s="13"/>
      <c r="I3" s="13"/>
      <c r="J3" s="13"/>
      <c r="K3" s="13"/>
      <c r="L3" s="14"/>
      <c r="M3" s="15"/>
      <c r="N3" s="16"/>
      <c r="O3" s="16"/>
      <c r="P3" s="16"/>
      <c r="Q3" s="16"/>
      <c r="R3" s="16"/>
      <c r="S3" s="16"/>
      <c r="T3" s="16"/>
      <c r="U3" s="16"/>
      <c r="V3" s="17"/>
    </row>
    <row r="4" spans="2:22" ht="13.2" customHeight="1" x14ac:dyDescent="0.35">
      <c r="B4" s="12"/>
      <c r="C4" s="13"/>
      <c r="D4" s="13"/>
      <c r="E4" s="13"/>
      <c r="F4" s="13"/>
      <c r="G4" s="13"/>
      <c r="H4" s="13"/>
      <c r="I4" s="13"/>
      <c r="J4" s="13"/>
      <c r="K4" s="13"/>
      <c r="L4" s="14"/>
      <c r="M4" s="18"/>
      <c r="N4" s="52" t="s">
        <v>1</v>
      </c>
      <c r="O4" s="53"/>
      <c r="P4" s="53"/>
      <c r="Q4" s="53"/>
      <c r="R4" s="53"/>
      <c r="S4" s="53"/>
      <c r="T4" s="53"/>
      <c r="U4" s="54"/>
      <c r="V4" s="19"/>
    </row>
    <row r="5" spans="2:22" ht="13.2" customHeight="1" x14ac:dyDescent="0.35">
      <c r="B5" s="12"/>
      <c r="C5" s="13"/>
      <c r="D5" s="13"/>
      <c r="E5" s="13"/>
      <c r="F5" s="13"/>
      <c r="G5" s="13"/>
      <c r="H5" s="13"/>
      <c r="I5" s="13"/>
      <c r="J5" s="13"/>
      <c r="K5" s="13"/>
      <c r="L5" s="14"/>
      <c r="M5" s="18"/>
      <c r="N5" s="55"/>
      <c r="O5" s="56"/>
      <c r="P5" s="56"/>
      <c r="Q5" s="56"/>
      <c r="R5" s="56"/>
      <c r="S5" s="56"/>
      <c r="T5" s="56"/>
      <c r="U5" s="57"/>
      <c r="V5" s="19"/>
    </row>
    <row r="6" spans="2:22" ht="13.2" customHeight="1" x14ac:dyDescent="0.35">
      <c r="B6" s="12"/>
      <c r="C6" s="13"/>
      <c r="D6" s="13"/>
      <c r="E6" s="13"/>
      <c r="F6" s="13"/>
      <c r="G6" s="13"/>
      <c r="H6" s="13"/>
      <c r="I6" s="13"/>
      <c r="J6" s="13"/>
      <c r="K6" s="13"/>
      <c r="L6" s="14"/>
      <c r="M6" s="15"/>
      <c r="N6" s="55"/>
      <c r="O6" s="56"/>
      <c r="P6" s="56"/>
      <c r="Q6" s="56"/>
      <c r="R6" s="56"/>
      <c r="S6" s="56"/>
      <c r="T6" s="56"/>
      <c r="U6" s="57"/>
      <c r="V6" s="19"/>
    </row>
    <row r="7" spans="2:22" ht="13.2" customHeight="1" x14ac:dyDescent="0.35">
      <c r="B7" s="20"/>
      <c r="C7" s="64" t="s">
        <v>34</v>
      </c>
      <c r="D7" s="64"/>
      <c r="E7" s="64"/>
      <c r="F7" s="64"/>
      <c r="G7" s="64"/>
      <c r="H7" s="64"/>
      <c r="I7" s="64"/>
      <c r="J7" s="64"/>
      <c r="K7" s="64"/>
      <c r="L7" s="21"/>
      <c r="M7" s="15"/>
      <c r="N7" s="58"/>
      <c r="O7" s="59"/>
      <c r="P7" s="59"/>
      <c r="Q7" s="59"/>
      <c r="R7" s="59"/>
      <c r="S7" s="59"/>
      <c r="T7" s="59"/>
      <c r="U7" s="60"/>
      <c r="V7" s="19"/>
    </row>
    <row r="8" spans="2:22" ht="13.2" customHeight="1" x14ac:dyDescent="0.35">
      <c r="B8" s="22"/>
      <c r="C8" s="64"/>
      <c r="D8" s="64"/>
      <c r="E8" s="64"/>
      <c r="F8" s="64"/>
      <c r="G8" s="64"/>
      <c r="H8" s="64"/>
      <c r="I8" s="64"/>
      <c r="J8" s="64"/>
      <c r="K8" s="64"/>
      <c r="L8" s="21"/>
      <c r="M8" s="15"/>
      <c r="N8" s="23"/>
      <c r="O8" s="23"/>
      <c r="P8" s="23"/>
      <c r="Q8" s="23"/>
      <c r="R8" s="23"/>
      <c r="S8" s="23"/>
      <c r="T8" s="23"/>
      <c r="U8" s="23"/>
      <c r="V8" s="19"/>
    </row>
    <row r="9" spans="2:22" ht="13.2" customHeight="1" thickBot="1" x14ac:dyDescent="0.4">
      <c r="B9" s="22"/>
      <c r="C9" s="65"/>
      <c r="D9" s="65"/>
      <c r="E9" s="65"/>
      <c r="F9" s="65"/>
      <c r="G9" s="65"/>
      <c r="H9" s="65"/>
      <c r="I9" s="65"/>
      <c r="J9" s="65"/>
      <c r="K9" s="65"/>
      <c r="L9" s="21"/>
      <c r="M9" s="15"/>
      <c r="N9" s="52" t="s">
        <v>2</v>
      </c>
      <c r="O9" s="53"/>
      <c r="P9" s="53"/>
      <c r="Q9" s="53"/>
      <c r="R9" s="53"/>
      <c r="S9" s="53"/>
      <c r="T9" s="53"/>
      <c r="U9" s="54"/>
      <c r="V9" s="19"/>
    </row>
    <row r="10" spans="2:22" ht="13.2" customHeight="1" x14ac:dyDescent="0.35">
      <c r="B10" s="22"/>
      <c r="C10" s="24"/>
      <c r="D10" s="24"/>
      <c r="E10" s="24"/>
      <c r="F10" s="24"/>
      <c r="G10" s="24"/>
      <c r="H10" s="24"/>
      <c r="I10" s="24"/>
      <c r="J10" s="24"/>
      <c r="K10" s="24"/>
      <c r="L10" s="21"/>
      <c r="M10" s="15"/>
      <c r="N10" s="55"/>
      <c r="O10" s="56"/>
      <c r="P10" s="56"/>
      <c r="Q10" s="56"/>
      <c r="R10" s="56"/>
      <c r="S10" s="56"/>
      <c r="T10" s="56"/>
      <c r="U10" s="57"/>
      <c r="V10" s="19"/>
    </row>
    <row r="11" spans="2:22" ht="13.2" customHeight="1" x14ac:dyDescent="0.35"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4"/>
      <c r="M11" s="15"/>
      <c r="N11" s="55"/>
      <c r="O11" s="56"/>
      <c r="P11" s="56"/>
      <c r="Q11" s="56"/>
      <c r="R11" s="56"/>
      <c r="S11" s="56"/>
      <c r="T11" s="56"/>
      <c r="U11" s="57"/>
      <c r="V11" s="19"/>
    </row>
    <row r="12" spans="2:22" ht="13.2" customHeight="1" x14ac:dyDescent="0.35">
      <c r="B12" s="12"/>
      <c r="C12" s="66" t="s">
        <v>33</v>
      </c>
      <c r="D12" s="67"/>
      <c r="E12" s="67"/>
      <c r="F12" s="67"/>
      <c r="G12" s="67"/>
      <c r="H12" s="67"/>
      <c r="I12" s="67"/>
      <c r="J12" s="67"/>
      <c r="K12" s="68"/>
      <c r="L12" s="14"/>
      <c r="M12" s="15"/>
      <c r="N12" s="58"/>
      <c r="O12" s="59"/>
      <c r="P12" s="59"/>
      <c r="Q12" s="59"/>
      <c r="R12" s="59"/>
      <c r="S12" s="59"/>
      <c r="T12" s="59"/>
      <c r="U12" s="60"/>
      <c r="V12" s="19"/>
    </row>
    <row r="13" spans="2:22" ht="13.2" customHeight="1" x14ac:dyDescent="0.35">
      <c r="B13" s="12"/>
      <c r="C13" s="69"/>
      <c r="D13" s="70"/>
      <c r="E13" s="70"/>
      <c r="F13" s="70"/>
      <c r="G13" s="70"/>
      <c r="H13" s="70"/>
      <c r="I13" s="70"/>
      <c r="J13" s="70"/>
      <c r="K13" s="71"/>
      <c r="L13" s="14"/>
      <c r="M13" s="15"/>
      <c r="N13" s="23"/>
      <c r="O13" s="23"/>
      <c r="P13" s="23"/>
      <c r="Q13" s="23"/>
      <c r="R13" s="23"/>
      <c r="S13" s="23"/>
      <c r="T13" s="25"/>
      <c r="U13" s="25"/>
      <c r="V13" s="19"/>
    </row>
    <row r="14" spans="2:22" ht="13.2" customHeight="1" x14ac:dyDescent="0.35">
      <c r="B14" s="12"/>
      <c r="C14" s="69"/>
      <c r="D14" s="70"/>
      <c r="E14" s="70"/>
      <c r="F14" s="70"/>
      <c r="G14" s="70"/>
      <c r="H14" s="70"/>
      <c r="I14" s="70"/>
      <c r="J14" s="70"/>
      <c r="K14" s="71"/>
      <c r="L14" s="14"/>
      <c r="M14" s="15"/>
      <c r="N14" s="52" t="s">
        <v>3</v>
      </c>
      <c r="O14" s="53"/>
      <c r="P14" s="53"/>
      <c r="Q14" s="53"/>
      <c r="R14" s="53"/>
      <c r="S14" s="53"/>
      <c r="T14" s="53"/>
      <c r="U14" s="54"/>
      <c r="V14" s="19"/>
    </row>
    <row r="15" spans="2:22" ht="13.2" customHeight="1" x14ac:dyDescent="0.35">
      <c r="B15" s="12"/>
      <c r="C15" s="69"/>
      <c r="D15" s="70"/>
      <c r="E15" s="70"/>
      <c r="F15" s="70"/>
      <c r="G15" s="70"/>
      <c r="H15" s="70"/>
      <c r="I15" s="70"/>
      <c r="J15" s="70"/>
      <c r="K15" s="71"/>
      <c r="L15" s="26"/>
      <c r="M15" s="15"/>
      <c r="N15" s="55"/>
      <c r="O15" s="56"/>
      <c r="P15" s="56"/>
      <c r="Q15" s="56"/>
      <c r="R15" s="56"/>
      <c r="S15" s="56"/>
      <c r="T15" s="56"/>
      <c r="U15" s="57"/>
      <c r="V15" s="19"/>
    </row>
    <row r="16" spans="2:22" ht="13.2" customHeight="1" x14ac:dyDescent="0.35">
      <c r="B16" s="12"/>
      <c r="C16" s="69"/>
      <c r="D16" s="70"/>
      <c r="E16" s="70"/>
      <c r="F16" s="70"/>
      <c r="G16" s="70"/>
      <c r="H16" s="70"/>
      <c r="I16" s="70"/>
      <c r="J16" s="70"/>
      <c r="K16" s="71"/>
      <c r="L16" s="14"/>
      <c r="M16" s="15"/>
      <c r="N16" s="55"/>
      <c r="O16" s="56"/>
      <c r="P16" s="56"/>
      <c r="Q16" s="56"/>
      <c r="R16" s="56"/>
      <c r="S16" s="56"/>
      <c r="T16" s="56"/>
      <c r="U16" s="57"/>
      <c r="V16" s="19"/>
    </row>
    <row r="17" spans="2:22" ht="13.2" customHeight="1" x14ac:dyDescent="0.35">
      <c r="B17" s="12"/>
      <c r="C17" s="72"/>
      <c r="D17" s="73"/>
      <c r="E17" s="73"/>
      <c r="F17" s="73"/>
      <c r="G17" s="73"/>
      <c r="H17" s="73"/>
      <c r="I17" s="73"/>
      <c r="J17" s="73"/>
      <c r="K17" s="74"/>
      <c r="L17" s="14"/>
      <c r="M17" s="15"/>
      <c r="N17" s="58"/>
      <c r="O17" s="59"/>
      <c r="P17" s="59"/>
      <c r="Q17" s="59"/>
      <c r="R17" s="59"/>
      <c r="S17" s="59"/>
      <c r="T17" s="59"/>
      <c r="U17" s="60"/>
      <c r="V17" s="19"/>
    </row>
    <row r="18" spans="2:22" ht="13.2" customHeight="1" x14ac:dyDescent="0.35">
      <c r="B18" s="12"/>
      <c r="C18" s="27"/>
      <c r="D18" s="27"/>
      <c r="E18" s="27"/>
      <c r="F18" s="27"/>
      <c r="G18" s="27"/>
      <c r="H18" s="27"/>
      <c r="I18" s="27"/>
      <c r="J18" s="27"/>
      <c r="K18" s="27"/>
      <c r="L18" s="14"/>
      <c r="M18" s="15"/>
      <c r="N18" s="23"/>
      <c r="O18" s="23"/>
      <c r="P18" s="23"/>
      <c r="Q18" s="23"/>
      <c r="R18" s="23"/>
      <c r="S18" s="23"/>
      <c r="T18" s="23"/>
      <c r="U18" s="23"/>
      <c r="V18" s="19"/>
    </row>
    <row r="19" spans="2:22" ht="13.2" customHeight="1" x14ac:dyDescent="0.35">
      <c r="B19" s="12"/>
      <c r="C19" s="13"/>
      <c r="D19" s="13"/>
      <c r="E19" s="13"/>
      <c r="F19" s="13"/>
      <c r="G19" s="13"/>
      <c r="H19" s="13"/>
      <c r="I19" s="13"/>
      <c r="J19" s="13"/>
      <c r="K19" s="13"/>
      <c r="L19" s="14"/>
      <c r="M19" s="15"/>
      <c r="N19" s="52" t="s">
        <v>4</v>
      </c>
      <c r="O19" s="53"/>
      <c r="P19" s="53"/>
      <c r="Q19" s="53"/>
      <c r="R19" s="53"/>
      <c r="S19" s="53"/>
      <c r="T19" s="53"/>
      <c r="U19" s="54"/>
      <c r="V19" s="19"/>
    </row>
    <row r="20" spans="2:22" ht="13.2" customHeight="1" x14ac:dyDescent="0.35">
      <c r="B20" s="12"/>
      <c r="C20" s="61" t="s">
        <v>5</v>
      </c>
      <c r="D20" s="61"/>
      <c r="E20" s="61"/>
      <c r="F20" s="61"/>
      <c r="G20" s="61"/>
      <c r="H20" s="61"/>
      <c r="I20" s="61"/>
      <c r="J20" s="61"/>
      <c r="K20" s="61"/>
      <c r="L20" s="14"/>
      <c r="M20" s="15"/>
      <c r="N20" s="55"/>
      <c r="O20" s="56"/>
      <c r="P20" s="56"/>
      <c r="Q20" s="56"/>
      <c r="R20" s="56"/>
      <c r="S20" s="56"/>
      <c r="T20" s="56"/>
      <c r="U20" s="57"/>
      <c r="V20" s="19"/>
    </row>
    <row r="21" spans="2:22" ht="13.2" customHeight="1" x14ac:dyDescent="0.35">
      <c r="B21" s="12"/>
      <c r="C21" s="61"/>
      <c r="D21" s="61"/>
      <c r="E21" s="61"/>
      <c r="F21" s="61"/>
      <c r="G21" s="61"/>
      <c r="H21" s="61"/>
      <c r="I21" s="61"/>
      <c r="J21" s="61"/>
      <c r="K21" s="61"/>
      <c r="L21" s="14"/>
      <c r="M21" s="15"/>
      <c r="N21" s="55"/>
      <c r="O21" s="56"/>
      <c r="P21" s="56"/>
      <c r="Q21" s="56"/>
      <c r="R21" s="56"/>
      <c r="S21" s="56"/>
      <c r="T21" s="56"/>
      <c r="U21" s="57"/>
      <c r="V21" s="19"/>
    </row>
    <row r="22" spans="2:22" ht="13.2" customHeight="1" x14ac:dyDescent="0.35">
      <c r="B22" s="12"/>
      <c r="C22" s="61"/>
      <c r="D22" s="61"/>
      <c r="E22" s="61"/>
      <c r="F22" s="61"/>
      <c r="G22" s="61"/>
      <c r="H22" s="61"/>
      <c r="I22" s="61"/>
      <c r="J22" s="61"/>
      <c r="K22" s="61"/>
      <c r="L22" s="14"/>
      <c r="M22" s="15"/>
      <c r="N22" s="58"/>
      <c r="O22" s="59"/>
      <c r="P22" s="59"/>
      <c r="Q22" s="59"/>
      <c r="R22" s="59"/>
      <c r="S22" s="59"/>
      <c r="T22" s="59"/>
      <c r="U22" s="60"/>
      <c r="V22" s="19"/>
    </row>
    <row r="23" spans="2:22" ht="13.2" customHeight="1" x14ac:dyDescent="0.35">
      <c r="B23" s="12"/>
      <c r="C23" s="61"/>
      <c r="D23" s="61"/>
      <c r="E23" s="61"/>
      <c r="F23" s="61"/>
      <c r="G23" s="61"/>
      <c r="H23" s="61"/>
      <c r="I23" s="61"/>
      <c r="J23" s="61"/>
      <c r="K23" s="61"/>
      <c r="L23" s="14"/>
      <c r="M23" s="15"/>
      <c r="N23" s="23"/>
      <c r="O23" s="23"/>
      <c r="P23" s="23"/>
      <c r="Q23" s="23"/>
      <c r="R23" s="23"/>
      <c r="S23" s="23"/>
      <c r="T23" s="23"/>
      <c r="U23" s="23"/>
      <c r="V23" s="19"/>
    </row>
    <row r="24" spans="2:22" ht="13.2" customHeight="1" x14ac:dyDescent="0.35">
      <c r="B24" s="12"/>
      <c r="C24" s="61"/>
      <c r="D24" s="61"/>
      <c r="E24" s="61"/>
      <c r="F24" s="61"/>
      <c r="G24" s="61"/>
      <c r="H24" s="61"/>
      <c r="I24" s="61"/>
      <c r="J24" s="61"/>
      <c r="K24" s="61"/>
      <c r="L24" s="14"/>
      <c r="M24" s="15"/>
      <c r="N24" s="52" t="s">
        <v>6</v>
      </c>
      <c r="O24" s="53"/>
      <c r="P24" s="53"/>
      <c r="Q24" s="53"/>
      <c r="R24" s="53"/>
      <c r="S24" s="53"/>
      <c r="T24" s="53"/>
      <c r="U24" s="54"/>
      <c r="V24" s="19"/>
    </row>
    <row r="25" spans="2:22" ht="13.2" customHeight="1" x14ac:dyDescent="0.35">
      <c r="B25" s="12"/>
      <c r="C25" s="61"/>
      <c r="D25" s="61"/>
      <c r="E25" s="61"/>
      <c r="F25" s="61"/>
      <c r="G25" s="61"/>
      <c r="H25" s="61"/>
      <c r="I25" s="61"/>
      <c r="J25" s="61"/>
      <c r="K25" s="61"/>
      <c r="L25" s="14"/>
      <c r="M25" s="15"/>
      <c r="N25" s="55"/>
      <c r="O25" s="56"/>
      <c r="P25" s="56"/>
      <c r="Q25" s="56"/>
      <c r="R25" s="56"/>
      <c r="S25" s="56"/>
      <c r="T25" s="56"/>
      <c r="U25" s="57"/>
      <c r="V25" s="19"/>
    </row>
    <row r="26" spans="2:22" ht="13.2" customHeight="1" x14ac:dyDescent="0.35">
      <c r="B26" s="12"/>
      <c r="C26" s="62" t="s">
        <v>7</v>
      </c>
      <c r="D26" s="63"/>
      <c r="E26" s="63"/>
      <c r="F26" s="63"/>
      <c r="G26" s="63"/>
      <c r="H26" s="63"/>
      <c r="I26" s="63"/>
      <c r="J26" s="63"/>
      <c r="K26" s="63"/>
      <c r="L26" s="14"/>
      <c r="M26" s="15"/>
      <c r="N26" s="55"/>
      <c r="O26" s="56"/>
      <c r="P26" s="56"/>
      <c r="Q26" s="56"/>
      <c r="R26" s="56"/>
      <c r="S26" s="56"/>
      <c r="T26" s="56"/>
      <c r="U26" s="57"/>
      <c r="V26" s="19"/>
    </row>
    <row r="27" spans="2:22" ht="13.2" customHeight="1" x14ac:dyDescent="0.35">
      <c r="B27" s="12"/>
      <c r="C27" s="63"/>
      <c r="D27" s="63"/>
      <c r="E27" s="63"/>
      <c r="F27" s="63"/>
      <c r="G27" s="63"/>
      <c r="H27" s="63"/>
      <c r="I27" s="63"/>
      <c r="J27" s="63"/>
      <c r="K27" s="63"/>
      <c r="L27" s="14"/>
      <c r="M27" s="15"/>
      <c r="N27" s="58"/>
      <c r="O27" s="59"/>
      <c r="P27" s="59"/>
      <c r="Q27" s="59"/>
      <c r="R27" s="59"/>
      <c r="S27" s="59"/>
      <c r="T27" s="59"/>
      <c r="U27" s="60"/>
      <c r="V27" s="19"/>
    </row>
    <row r="28" spans="2:22" ht="13.2" customHeight="1" x14ac:dyDescent="0.35"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4"/>
      <c r="M28" s="15"/>
      <c r="N28" s="23"/>
      <c r="O28" s="23"/>
      <c r="P28" s="23"/>
      <c r="Q28" s="23"/>
      <c r="R28" s="23"/>
      <c r="S28" s="23"/>
      <c r="T28" s="23"/>
      <c r="U28" s="23"/>
      <c r="V28" s="19"/>
    </row>
    <row r="29" spans="2:22" ht="13.2" customHeight="1" x14ac:dyDescent="0.35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30"/>
      <c r="M29" s="31"/>
      <c r="N29" s="32"/>
      <c r="O29" s="32"/>
      <c r="P29" s="32"/>
      <c r="Q29" s="32"/>
      <c r="R29" s="32"/>
      <c r="S29" s="32"/>
      <c r="T29" s="32"/>
      <c r="U29" s="32"/>
      <c r="V29" s="33"/>
    </row>
  </sheetData>
  <sheetProtection algorithmName="SHA-512" hashValue="vDga9B5WSqOHUse5hL2LL07m9YR6nEWc3ukKMspihCv2w7eFKTLStWdlAOGiDFunWOiP631cfJ5TjlVWw7J77g==" saltValue="cZpzmuYGzxnUAFEni+Yd9A==" spinCount="100000" sheet="1" objects="1" scenarios="1"/>
  <mergeCells count="9">
    <mergeCell ref="N19:U22"/>
    <mergeCell ref="C20:K25"/>
    <mergeCell ref="N24:U27"/>
    <mergeCell ref="C26:K27"/>
    <mergeCell ref="N4:U7"/>
    <mergeCell ref="C7:K9"/>
    <mergeCell ref="N9:U12"/>
    <mergeCell ref="C12:K17"/>
    <mergeCell ref="N14:U17"/>
  </mergeCells>
  <hyperlinks>
    <hyperlink ref="T4:T7" r:id="rId1" display="Online Self-Study Courses" xr:uid="{33CE8F5F-1E60-430C-85C2-14A75228E5B2}"/>
    <hyperlink ref="T9:T12" r:id="rId2" display="Instructor-Led Boot Camps" xr:uid="{10E53A1E-79D4-480E-B2C9-1DB9F800F944}"/>
    <hyperlink ref="T14:T17" r:id="rId3" display="1:1 Private Lessons" xr:uid="{C933C6D3-917C-4CC8-A227-78FE9AEB7708}"/>
    <hyperlink ref="T19:T22" r:id="rId4" display="Free Guides and Lessons" xr:uid="{D48C9254-A702-4182-8A6D-F2EEF17466BB}"/>
    <hyperlink ref="T24:T27" r:id="rId5" display="Free Guides and Lessons" xr:uid="{9AFD59C7-4955-4520-8AE2-F59F91B12D97}"/>
    <hyperlink ref="N24:T27" r:id="rId6" display="Template Library" xr:uid="{5B711404-EAD5-4AB7-ACEF-0BB1588D7F5C}"/>
    <hyperlink ref="C12:K17" r:id="rId7" display="Further Reading → Non-GAAP Earnings" xr:uid="{700EC796-02F5-4846-9472-A9D7D7C0B8DA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J25"/>
  <sheetViews>
    <sheetView showGridLines="0" zoomScaleNormal="100" workbookViewId="0"/>
  </sheetViews>
  <sheetFormatPr defaultColWidth="10.625" defaultRowHeight="13.2" customHeight="1" x14ac:dyDescent="0.35"/>
  <cols>
    <col min="1" max="1" width="2.5" style="1" bestFit="1" customWidth="1"/>
    <col min="2" max="4" width="10.625" style="4" customWidth="1"/>
    <col min="5" max="5" width="10.625" style="3" customWidth="1"/>
    <col min="6" max="6" width="10.625" style="1" customWidth="1"/>
    <col min="7" max="16384" width="10.625" style="1"/>
  </cols>
  <sheetData>
    <row r="1" spans="1:10" ht="13.2" customHeight="1" x14ac:dyDescent="0.35">
      <c r="B1" s="1"/>
      <c r="C1" s="1"/>
      <c r="D1" s="1"/>
    </row>
    <row r="2" spans="1:10" s="2" customFormat="1" ht="13.2" customHeight="1" x14ac:dyDescent="0.35">
      <c r="A2" s="1"/>
      <c r="B2" s="35" t="s">
        <v>8</v>
      </c>
      <c r="C2" s="36"/>
      <c r="D2" s="36"/>
      <c r="E2" s="34"/>
      <c r="F2" s="34"/>
      <c r="G2" s="34"/>
      <c r="H2" s="34"/>
      <c r="I2" s="34"/>
      <c r="J2" s="34"/>
    </row>
    <row r="3" spans="1:10" ht="13.2" customHeight="1" x14ac:dyDescent="0.35">
      <c r="B3" s="37" t="s">
        <v>0</v>
      </c>
      <c r="C3" s="37"/>
      <c r="D3" s="37"/>
      <c r="E3" s="38">
        <v>0</v>
      </c>
      <c r="F3" s="38">
        <f>+E3+1</f>
        <v>1</v>
      </c>
      <c r="G3" s="38">
        <f t="shared" ref="G3:J3" si="0">+F3+1</f>
        <v>2</v>
      </c>
      <c r="H3" s="38">
        <f t="shared" si="0"/>
        <v>3</v>
      </c>
      <c r="I3" s="38">
        <f t="shared" si="0"/>
        <v>4</v>
      </c>
      <c r="J3" s="38">
        <f t="shared" si="0"/>
        <v>5</v>
      </c>
    </row>
    <row r="4" spans="1:10" ht="13.2" customHeight="1" x14ac:dyDescent="0.35">
      <c r="B4" s="39"/>
      <c r="C4" s="39"/>
      <c r="D4" s="39"/>
      <c r="E4" s="39"/>
      <c r="F4" s="39"/>
      <c r="G4" s="39"/>
      <c r="H4" s="39"/>
      <c r="I4" s="39"/>
      <c r="J4" s="39"/>
    </row>
    <row r="5" spans="1:10" ht="13.2" customHeight="1" x14ac:dyDescent="0.35">
      <c r="B5" s="39" t="s">
        <v>9</v>
      </c>
      <c r="C5" s="39"/>
      <c r="D5" s="39"/>
      <c r="E5" s="81">
        <v>10</v>
      </c>
      <c r="F5" s="39"/>
      <c r="G5" s="39" t="s">
        <v>10</v>
      </c>
      <c r="H5" s="39"/>
      <c r="I5" s="39"/>
      <c r="J5" s="82">
        <v>-0.2</v>
      </c>
    </row>
    <row r="6" spans="1:10" ht="13.2" customHeight="1" x14ac:dyDescent="0.35">
      <c r="B6" s="39" t="s">
        <v>11</v>
      </c>
      <c r="C6" s="39"/>
      <c r="D6" s="39"/>
      <c r="E6" s="81">
        <v>6</v>
      </c>
      <c r="F6" s="39"/>
      <c r="G6" s="39" t="s">
        <v>12</v>
      </c>
      <c r="H6" s="39"/>
      <c r="I6" s="39"/>
      <c r="J6" s="83">
        <v>5</v>
      </c>
    </row>
    <row r="7" spans="1:10" s="2" customFormat="1" ht="13.2" customHeight="1" x14ac:dyDescent="0.35">
      <c r="B7" s="39" t="s">
        <v>13</v>
      </c>
      <c r="C7" s="39"/>
      <c r="D7" s="39"/>
      <c r="E7" s="82">
        <v>0.04</v>
      </c>
      <c r="F7" s="39"/>
      <c r="G7" s="39" t="s">
        <v>14</v>
      </c>
      <c r="H7" s="39"/>
      <c r="I7" s="39"/>
      <c r="J7" s="81">
        <v>12</v>
      </c>
    </row>
    <row r="8" spans="1:10" ht="13.2" customHeight="1" x14ac:dyDescent="0.35">
      <c r="B8" s="39"/>
      <c r="C8" s="39"/>
      <c r="D8" s="39"/>
      <c r="E8" s="39"/>
      <c r="F8" s="39"/>
      <c r="G8" s="39"/>
      <c r="H8" s="39"/>
      <c r="I8" s="39"/>
      <c r="J8" s="39"/>
    </row>
    <row r="9" spans="1:10" s="2" customFormat="1" ht="13.2" customHeight="1" x14ac:dyDescent="0.35">
      <c r="B9" s="37" t="s">
        <v>15</v>
      </c>
      <c r="C9" s="37"/>
      <c r="D9" s="37"/>
      <c r="E9" s="40">
        <v>50</v>
      </c>
      <c r="F9" s="41">
        <f>+E9*(1+F10)</f>
        <v>52.5</v>
      </c>
      <c r="G9" s="41">
        <f t="shared" ref="G9:J9" si="1">+F9*(1+G10)</f>
        <v>55.125</v>
      </c>
      <c r="H9" s="41">
        <f t="shared" si="1"/>
        <v>57.881250000000001</v>
      </c>
      <c r="I9" s="41">
        <f t="shared" si="1"/>
        <v>60.775312500000005</v>
      </c>
      <c r="J9" s="41">
        <f t="shared" si="1"/>
        <v>63.814078125000009</v>
      </c>
    </row>
    <row r="10" spans="1:10" s="75" customFormat="1" ht="13.2" customHeight="1" x14ac:dyDescent="0.35">
      <c r="B10" s="76" t="s">
        <v>16</v>
      </c>
      <c r="C10" s="76"/>
      <c r="D10" s="76"/>
      <c r="E10" s="77"/>
      <c r="F10" s="78">
        <v>0.05</v>
      </c>
      <c r="G10" s="79">
        <f>+F10</f>
        <v>0.05</v>
      </c>
      <c r="H10" s="79">
        <f t="shared" ref="H10:J10" si="2">+G10</f>
        <v>0.05</v>
      </c>
      <c r="I10" s="79">
        <f t="shared" si="2"/>
        <v>0.05</v>
      </c>
      <c r="J10" s="79">
        <f t="shared" si="2"/>
        <v>0.05</v>
      </c>
    </row>
    <row r="11" spans="1:10" s="2" customFormat="1" ht="13.2" customHeight="1" x14ac:dyDescent="0.35">
      <c r="B11" s="39"/>
      <c r="C11" s="39"/>
      <c r="D11" s="39"/>
      <c r="E11" s="39"/>
      <c r="F11" s="39"/>
      <c r="G11" s="39"/>
      <c r="H11" s="39"/>
      <c r="I11" s="39"/>
      <c r="J11" s="39"/>
    </row>
    <row r="12" spans="1:10" ht="13.2" customHeight="1" x14ac:dyDescent="0.35">
      <c r="B12" s="37" t="s">
        <v>17</v>
      </c>
      <c r="C12" s="37"/>
      <c r="D12" s="37"/>
      <c r="E12" s="41">
        <f>E6*E9</f>
        <v>300</v>
      </c>
      <c r="F12" s="41">
        <f>+$E$12*F13</f>
        <v>255</v>
      </c>
      <c r="G12" s="41">
        <f>+$E$12*G13</f>
        <v>194.99999999999997</v>
      </c>
      <c r="H12" s="41">
        <f>+$E$12*H13</f>
        <v>134.99999999999997</v>
      </c>
      <c r="I12" s="41">
        <f>+$E$12*I13</f>
        <v>74.999999999999972</v>
      </c>
      <c r="J12" s="41">
        <f>+$E$12*J13</f>
        <v>14.999999999999963</v>
      </c>
    </row>
    <row r="13" spans="1:10" s="80" customFormat="1" ht="13.2" customHeight="1" x14ac:dyDescent="0.35">
      <c r="B13" s="76" t="s">
        <v>18</v>
      </c>
      <c r="C13" s="76"/>
      <c r="D13" s="76"/>
      <c r="E13" s="77"/>
      <c r="F13" s="78">
        <v>0.85</v>
      </c>
      <c r="G13" s="79">
        <f>MAX(F13+$J$5,0)</f>
        <v>0.64999999999999991</v>
      </c>
      <c r="H13" s="79">
        <f>MAX(G13+$J$5,0)</f>
        <v>0.4499999999999999</v>
      </c>
      <c r="I13" s="79">
        <f>MAX(H13+$J$5,0)</f>
        <v>0.24999999999999989</v>
      </c>
      <c r="J13" s="79">
        <f>MAX(I13+$J$5,0)</f>
        <v>4.9999999999999878E-2</v>
      </c>
    </row>
    <row r="14" spans="1:10" ht="13.2" customHeight="1" x14ac:dyDescent="0.35">
      <c r="B14" s="39"/>
      <c r="C14" s="39"/>
      <c r="D14" s="39"/>
      <c r="E14" s="39"/>
      <c r="F14" s="39"/>
      <c r="G14" s="39"/>
      <c r="H14" s="39"/>
      <c r="I14" s="39"/>
      <c r="J14" s="39"/>
    </row>
    <row r="15" spans="1:10" ht="13.2" customHeight="1" x14ac:dyDescent="0.35">
      <c r="B15" s="42" t="s">
        <v>19</v>
      </c>
      <c r="C15" s="42"/>
      <c r="D15" s="42"/>
      <c r="E15" s="42"/>
      <c r="F15" s="43"/>
      <c r="G15" s="42" t="s">
        <v>20</v>
      </c>
      <c r="H15" s="42"/>
      <c r="I15" s="42"/>
      <c r="J15" s="42"/>
    </row>
    <row r="16" spans="1:10" ht="13.2" customHeight="1" x14ac:dyDescent="0.35">
      <c r="B16" s="44" t="s">
        <v>21</v>
      </c>
      <c r="C16" s="44"/>
      <c r="D16" s="44"/>
      <c r="E16" s="45">
        <f>+E5*E9</f>
        <v>500</v>
      </c>
      <c r="F16" s="39"/>
      <c r="G16" s="44" t="s">
        <v>22</v>
      </c>
      <c r="H16" s="44"/>
      <c r="I16" s="46">
        <f>+(J9-E9)*E5</f>
        <v>138.14078125000009</v>
      </c>
      <c r="J16" s="47">
        <f>+I16/$I$20</f>
        <v>0.27620523042252049</v>
      </c>
    </row>
    <row r="17" spans="2:10" ht="13.2" customHeight="1" x14ac:dyDescent="0.35">
      <c r="B17" s="39" t="s">
        <v>28</v>
      </c>
      <c r="C17" s="39"/>
      <c r="D17" s="39"/>
      <c r="E17" s="48">
        <f>-E12</f>
        <v>-300</v>
      </c>
      <c r="F17" s="39"/>
      <c r="G17" s="39" t="s">
        <v>31</v>
      </c>
      <c r="H17" s="39"/>
      <c r="I17" s="39">
        <f>+(J7-E5)*J9</f>
        <v>127.62815625000002</v>
      </c>
      <c r="J17" s="49">
        <f>+I17/$I$20</f>
        <v>0.25518578935525371</v>
      </c>
    </row>
    <row r="18" spans="2:10" ht="13.2" customHeight="1" x14ac:dyDescent="0.35">
      <c r="B18" s="39" t="s">
        <v>29</v>
      </c>
      <c r="C18" s="39"/>
      <c r="D18" s="39"/>
      <c r="E18" s="48">
        <v>20</v>
      </c>
      <c r="F18" s="39"/>
      <c r="G18" s="39" t="s">
        <v>32</v>
      </c>
      <c r="H18" s="39"/>
      <c r="I18" s="39">
        <f>+(E12-J12)</f>
        <v>285.00000000000006</v>
      </c>
      <c r="J18" s="49">
        <f>+I18/$I$20</f>
        <v>0.56984251832163646</v>
      </c>
    </row>
    <row r="19" spans="2:10" ht="13.2" customHeight="1" x14ac:dyDescent="0.35">
      <c r="B19" s="37" t="s">
        <v>23</v>
      </c>
      <c r="C19" s="37"/>
      <c r="D19" s="50"/>
      <c r="E19" s="41">
        <f>SUM(E16:E18)</f>
        <v>220</v>
      </c>
      <c r="F19" s="39"/>
      <c r="G19" s="39" t="s">
        <v>30</v>
      </c>
      <c r="H19" s="39"/>
      <c r="I19" s="39">
        <f>+E24-E18</f>
        <v>-50.630757500000001</v>
      </c>
      <c r="J19" s="49">
        <f>+I19/$I$20</f>
        <v>-0.10123353809941081</v>
      </c>
    </row>
    <row r="20" spans="2:10" s="2" customFormat="1" ht="13.2" customHeight="1" x14ac:dyDescent="0.35">
      <c r="B20" s="39"/>
      <c r="C20" s="39"/>
      <c r="D20" s="39"/>
      <c r="E20" s="39"/>
      <c r="F20" s="39"/>
      <c r="G20" s="37" t="s">
        <v>24</v>
      </c>
      <c r="H20" s="37"/>
      <c r="I20" s="41">
        <f>SUM(I16:I19)</f>
        <v>500.1381800000002</v>
      </c>
      <c r="J20" s="51">
        <f>SUM(J16:J19)</f>
        <v>0.99999999999999989</v>
      </c>
    </row>
    <row r="21" spans="2:10" ht="13.2" customHeight="1" x14ac:dyDescent="0.35">
      <c r="B21" s="42" t="s">
        <v>25</v>
      </c>
      <c r="C21" s="42"/>
      <c r="D21" s="42"/>
      <c r="E21" s="42"/>
      <c r="F21" s="43"/>
      <c r="G21" s="43"/>
      <c r="H21" s="43"/>
      <c r="I21" s="43"/>
      <c r="J21" s="43"/>
    </row>
    <row r="22" spans="2:10" s="2" customFormat="1" ht="13.2" customHeight="1" x14ac:dyDescent="0.35">
      <c r="B22" s="44" t="s">
        <v>26</v>
      </c>
      <c r="C22" s="44"/>
      <c r="D22" s="44"/>
      <c r="E22" s="46">
        <f>+J7*J9</f>
        <v>765.76893750000011</v>
      </c>
      <c r="F22" s="39"/>
      <c r="G22" s="39"/>
      <c r="H22" s="39"/>
      <c r="I22" s="39"/>
      <c r="J22" s="39"/>
    </row>
    <row r="23" spans="2:10" ht="13.2" customHeight="1" x14ac:dyDescent="0.35">
      <c r="B23" s="39" t="s">
        <v>28</v>
      </c>
      <c r="C23" s="39"/>
      <c r="D23" s="39"/>
      <c r="E23" s="39">
        <f>-J12</f>
        <v>-14.999999999999963</v>
      </c>
      <c r="F23" s="39"/>
      <c r="G23" s="39"/>
      <c r="H23" s="39"/>
      <c r="I23" s="39"/>
      <c r="J23" s="39"/>
    </row>
    <row r="24" spans="2:10" ht="13.2" customHeight="1" x14ac:dyDescent="0.35">
      <c r="B24" s="39" t="s">
        <v>30</v>
      </c>
      <c r="C24" s="39"/>
      <c r="D24" s="39"/>
      <c r="E24" s="39">
        <f>-E7*$E$22</f>
        <v>-30.630757500000005</v>
      </c>
      <c r="F24" s="39"/>
      <c r="G24" s="39"/>
      <c r="H24" s="39"/>
      <c r="I24" s="39"/>
      <c r="J24" s="39"/>
    </row>
    <row r="25" spans="2:10" ht="13.2" customHeight="1" x14ac:dyDescent="0.35">
      <c r="B25" s="37" t="s">
        <v>27</v>
      </c>
      <c r="C25" s="37"/>
      <c r="D25" s="37"/>
      <c r="E25" s="41">
        <f>SUM(E22:E24)</f>
        <v>720.13818000000015</v>
      </c>
      <c r="F25" s="39"/>
      <c r="G25" s="39"/>
      <c r="H25" s="39"/>
      <c r="I25" s="39"/>
      <c r="J25" s="3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2022-06-21T19:20:39Z</dcterms:modified>
</cp:coreProperties>
</file>