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7DCA4B43-2664-410D-827E-02A297D55DD1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E8" i="1"/>
  <c r="E15" i="1" l="1"/>
  <c r="E9" i="1"/>
  <c r="E16" i="1" s="1"/>
</calcChain>
</file>

<file path=xl/sharedStrings.xml><?xml version="1.0" encoding="utf-8"?>
<sst xmlns="http://schemas.openxmlformats.org/spreadsheetml/2006/main" count="21" uniqueCount="21">
  <si>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</si>
  <si>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</si>
  <si>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</si>
  <si>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</si>
  <si>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</si>
  <si>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</si>
  <si>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</si>
  <si>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</si>
  <si>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Distribution to Paid-In Capital (DPI)</t>
  </si>
  <si>
    <t>Cumulative Distributions</t>
  </si>
  <si>
    <t>Residual Value</t>
  </si>
  <si>
    <t>Annual Management Fee</t>
  </si>
  <si>
    <t>Less: Management Fees</t>
  </si>
  <si>
    <t>Total Value</t>
  </si>
  <si>
    <t>Committed Capital</t>
  </si>
  <si>
    <t>% of Committed Capital Called-Up</t>
  </si>
  <si>
    <t>Paid-In Capital</t>
  </si>
  <si>
    <t>Net DPI</t>
  </si>
  <si>
    <t>Net TVPI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</si>
  <si>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Distribution to Paid-In Capital (DPI)</t>
    </r>
  </si>
  <si>
    <t>Distribution to Paid-In Capital (DPI)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</si>
</sst>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Year&quot;\ 0_)"/>
    <numFmt numFmtId="166" formatCode="&quot;$&quot;#,##0_);\(&quot;$&quot;#,##0\);\-\-_);@_)"/>
    <numFmt numFmtId="167" formatCode="#,##0.0%_);\(#,##0.0%\);\-\-_);@_)"/>
    <numFmt numFmtId="168" formatCode="#,##0.0&quot;x&quot;_);\(#,##0.0&quot;x&quot;\);\-\-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i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sz val="10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>
      <alignment horizontal="right"/>
    </xf>
    <xf numFmtId="167" fontId="25" fillId="0" borderId="0" xfId="0" applyNumberFormat="1" applyFont="1" applyAlignment="1">
      <alignment horizontal="right"/>
    </xf>
    <xf numFmtId="164" fontId="22" fillId="0" borderId="0" xfId="0" applyNumberFormat="1" applyFont="1" applyAlignment="1"/>
    <xf numFmtId="164" fontId="23" fillId="9" borderId="0" xfId="0" applyNumberFormat="1" applyFont="1" applyFill="1" applyAlignment="1"/>
    <xf numFmtId="164" fontId="23" fillId="0" borderId="0" xfId="0" applyNumberFormat="1" applyFont="1" applyAlignment="1"/>
    <xf numFmtId="164" fontId="24" fillId="0" borderId="17" xfId="0" quotePrefix="1" applyNumberFormat="1" applyFont="1" applyBorder="1" applyAlignment="1"/>
    <xf numFmtId="166" fontId="25" fillId="0" borderId="0" xfId="0" applyNumberFormat="1" applyFont="1" applyAlignment="1"/>
    <xf numFmtId="164" fontId="25" fillId="0" borderId="0" xfId="0" applyNumberFormat="1" applyFont="1" applyAlignment="1"/>
    <xf numFmtId="164" fontId="26" fillId="0" borderId="0" xfId="0" applyNumberFormat="1" applyFont="1" applyAlignment="1"/>
    <xf numFmtId="167" fontId="25" fillId="0" borderId="0" xfId="0" applyNumberFormat="1" applyFont="1" applyAlignment="1"/>
    <xf numFmtId="164" fontId="22" fillId="0" borderId="17" xfId="0" quotePrefix="1" applyNumberFormat="1" applyFont="1" applyBorder="1" applyAlignment="1"/>
    <xf numFmtId="164" fontId="23" fillId="12" borderId="18" xfId="0" applyNumberFormat="1" applyFont="1" applyFill="1" applyBorder="1" applyAlignment="1"/>
    <xf numFmtId="164" fontId="23" fillId="12" borderId="19" xfId="0" applyNumberFormat="1" applyFont="1" applyFill="1" applyBorder="1" applyAlignment="1"/>
    <xf numFmtId="168" fontId="23" fillId="12" borderId="20" xfId="0" applyNumberFormat="1" applyFont="1" applyFill="1" applyBorder="1" applyAlignment="1"/>
    <xf numFmtId="164" fontId="23" fillId="12" borderId="21" xfId="0" applyNumberFormat="1" applyFont="1" applyFill="1" applyBorder="1" applyAlignment="1"/>
    <xf numFmtId="164" fontId="23" fillId="12" borderId="22" xfId="0" applyNumberFormat="1" applyFont="1" applyFill="1" applyBorder="1" applyAlignment="1"/>
    <xf numFmtId="168" fontId="23" fillId="12" borderId="23" xfId="0" applyNumberFormat="1" applyFont="1" applyFill="1" applyBorder="1" applyAlignment="1"/>
    <xf numFmtId="164" fontId="23" fillId="13" borderId="17" xfId="0" applyNumberFormat="1" applyFont="1" applyFill="1" applyBorder="1" applyAlignment="1"/>
    <xf numFmtId="164" fontId="23" fillId="13" borderId="24" xfId="0" applyNumberFormat="1" applyFont="1" applyFill="1" applyBorder="1" applyAlignment="1"/>
    <xf numFmtId="166" fontId="23" fillId="13" borderId="25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pi-distribution-to-paid-in-capital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20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19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M8ovsaBO31/QlTg54KfPSXvVw0vxVnDzFQMHFESrYbwxUSa0LXYNGl7BY62MqizlXF1CnVBouERMUdKtboKgGw==" saltValue="Zwcvqp3dJ/oY6AAqhB6/O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E16"/>
  <sheetViews>
    <sheetView showGridLines="0" zoomScaleNormal="100" workbookViewId="0"/>
  </sheetViews>
  <sheetFormatPr defaultColWidth="10.7109375" defaultRowHeight="14.1" customHeight="1" x14ac:dyDescent="0.2"/>
  <cols>
    <col min="1" max="1" width="2.5703125" style="53" bestFit="1" customWidth="1"/>
    <col min="2" max="5" width="10.7109375" style="53" customWidth="1"/>
    <col min="6" max="16384" width="10.7109375" style="53"/>
  </cols>
  <sheetData>
    <row r="2" spans="1:5" s="55" customFormat="1" ht="14.1" customHeight="1" x14ac:dyDescent="0.2">
      <c r="A2" s="53"/>
      <c r="B2" s="54" t="s">
        <v>8</v>
      </c>
      <c r="C2" s="54"/>
      <c r="D2" s="54"/>
      <c r="E2" s="54"/>
    </row>
    <row r="3" spans="1:5" s="55" customFormat="1" ht="14.1" customHeight="1" x14ac:dyDescent="0.2">
      <c r="A3" s="53"/>
      <c r="B3" s="61" t="s">
        <v>7</v>
      </c>
      <c r="C3" s="56"/>
      <c r="D3" s="56"/>
      <c r="E3" s="51">
        <v>5</v>
      </c>
    </row>
    <row r="5" spans="1:5" ht="14.1" customHeight="1" x14ac:dyDescent="0.2">
      <c r="B5" s="53" t="s">
        <v>9</v>
      </c>
      <c r="E5" s="57">
        <v>180</v>
      </c>
    </row>
    <row r="6" spans="1:5" ht="14.1" customHeight="1" x14ac:dyDescent="0.2">
      <c r="B6" s="53" t="s">
        <v>10</v>
      </c>
      <c r="E6" s="58">
        <v>40</v>
      </c>
    </row>
    <row r="7" spans="1:5" ht="14.1" customHeight="1" x14ac:dyDescent="0.2">
      <c r="B7" s="53" t="s">
        <v>11</v>
      </c>
      <c r="E7" s="52">
        <v>0.02</v>
      </c>
    </row>
    <row r="8" spans="1:5" ht="14.1" customHeight="1" x14ac:dyDescent="0.2">
      <c r="B8" s="53" t="s">
        <v>12</v>
      </c>
      <c r="E8" s="59">
        <f>-(E7*E11)*E3</f>
        <v>-10</v>
      </c>
    </row>
    <row r="9" spans="1:5" ht="14.1" customHeight="1" x14ac:dyDescent="0.2">
      <c r="B9" s="69" t="s">
        <v>13</v>
      </c>
      <c r="C9" s="68"/>
      <c r="D9" s="68"/>
      <c r="E9" s="70">
        <f>+SUM(E5,E6,E8)</f>
        <v>210</v>
      </c>
    </row>
    <row r="11" spans="1:5" ht="14.1" customHeight="1" x14ac:dyDescent="0.2">
      <c r="B11" s="53" t="s">
        <v>14</v>
      </c>
      <c r="E11" s="57">
        <v>100</v>
      </c>
    </row>
    <row r="12" spans="1:5" ht="14.1" customHeight="1" x14ac:dyDescent="0.2">
      <c r="B12" s="53" t="s">
        <v>15</v>
      </c>
      <c r="E12" s="60">
        <v>0.85</v>
      </c>
    </row>
    <row r="13" spans="1:5" ht="14.1" customHeight="1" x14ac:dyDescent="0.2">
      <c r="B13" s="69" t="s">
        <v>16</v>
      </c>
      <c r="C13" s="68"/>
      <c r="D13" s="68"/>
      <c r="E13" s="70">
        <f t="shared" ref="E13" si="0">+E12*E11</f>
        <v>85</v>
      </c>
    </row>
    <row r="15" spans="1:5" ht="14.1" customHeight="1" x14ac:dyDescent="0.2">
      <c r="B15" s="62" t="s">
        <v>17</v>
      </c>
      <c r="C15" s="63"/>
      <c r="D15" s="63"/>
      <c r="E15" s="64">
        <f>+(E5+E8)/E13</f>
        <v>2</v>
      </c>
    </row>
    <row r="16" spans="1:5" ht="14.1" customHeight="1" x14ac:dyDescent="0.2">
      <c r="B16" s="65" t="s">
        <v>18</v>
      </c>
      <c r="C16" s="66"/>
      <c r="D16" s="66"/>
      <c r="E16" s="67">
        <f>+E9/E13</f>
        <v>2.4705882352941178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2023-08-24T19:10:35Z</dcterms:modified>
</cp:coreProperties>
</file>