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/>
  <xr:revisionPtr revIDLastSave="0" documentId="13_ncr:1_{C75EDF7D-9DB3-46FF-852D-429834B7F377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definedNames>
    <definedName name="Circ">Model!$F$9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H9" i="1"/>
  <c r="H7" i="1"/>
  <c r="G7" i="1"/>
  <c r="G8" i="1" l="1"/>
  <c r="G11" i="1" l="1"/>
  <c r="H6" i="1"/>
  <c r="H8" i="1" s="1"/>
  <c r="H11" i="1" s="1"/>
</calcChain>
</file>

<file path=xl/sharedStrings.xml><?xml version="1.0" encoding="utf-8"?>
<sst xmlns="http://schemas.openxmlformats.org/spreadsheetml/2006/main" count="19" uniqueCount="18">
  <si>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</si>
  <si>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</si>
  <si>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</si>
  <si>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</si>
  <si>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</si>
  <si>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</si>
  <si>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</si>
  <si>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Interest Expense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</si>
  <si>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Interest Expense</t>
    </r>
  </si>
  <si>
    <t>Interest Expense</t>
  </si>
  <si>
    <t>Long-Term Debt</t>
  </si>
  <si>
    <t>Beginning Balance</t>
  </si>
  <si>
    <t>Less: Mandatory Repayment</t>
  </si>
  <si>
    <t>Ending Balance</t>
  </si>
  <si>
    <t>Interest Rate</t>
  </si>
  <si>
    <t>% Amort.</t>
  </si>
  <si>
    <t>Circ</t>
  </si>
  <si>
    <t>($ in thousands)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</si>
</sst>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&quot;$&quot;#,##0_);\(&quot;$&quot;#,##0\);\-\-_);@_)"/>
    <numFmt numFmtId="166" formatCode="#,##0.0%_);\(#,##0.0%\);\-\-_);@_)"/>
    <numFmt numFmtId="167" formatCode="&quot;OFF&quot;_);&quot;OFF&quot;_);&quot;ON&quot;_)"/>
    <numFmt numFmtId="168" formatCode="yyyy&quot;E&quot;_)"/>
  </numFmts>
  <fonts count="26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b/>
      <u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73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9" borderId="0" xfId="0" applyNumberFormat="1" applyFont="1" applyFill="1" applyAlignment="1"/>
    <xf numFmtId="164" fontId="22" fillId="0" borderId="0" xfId="0" applyNumberFormat="1" applyFont="1" applyAlignment="1"/>
    <xf numFmtId="164" fontId="0" fillId="0" borderId="17" xfId="0" applyNumberFormat="1" applyFont="1" applyBorder="1" applyAlignment="1"/>
    <xf numFmtId="164" fontId="22" fillId="0" borderId="18" xfId="0" applyNumberFormat="1" applyFont="1" applyBorder="1" applyAlignment="1"/>
    <xf numFmtId="164" fontId="22" fillId="12" borderId="19" xfId="0" applyNumberFormat="1" applyFont="1" applyFill="1" applyBorder="1" applyAlignment="1"/>
    <xf numFmtId="164" fontId="22" fillId="12" borderId="20" xfId="0" applyNumberFormat="1" applyFont="1" applyFill="1" applyBorder="1" applyAlignment="1"/>
    <xf numFmtId="164" fontId="23" fillId="0" borderId="0" xfId="0" applyNumberFormat="1" applyFont="1" applyAlignment="1"/>
    <xf numFmtId="165" fontId="24" fillId="0" borderId="0" xfId="0" applyNumberFormat="1" applyFont="1" applyAlignment="1"/>
    <xf numFmtId="165" fontId="22" fillId="0" borderId="18" xfId="0" applyNumberFormat="1" applyFont="1" applyBorder="1" applyAlignment="1"/>
    <xf numFmtId="164" fontId="25" fillId="0" borderId="0" xfId="0" applyNumberFormat="1" applyFont="1" applyAlignment="1"/>
    <xf numFmtId="164" fontId="0" fillId="0" borderId="0" xfId="0" applyNumberFormat="1" applyFont="1" applyAlignment="1">
      <alignment horizontal="right"/>
    </xf>
    <xf numFmtId="166" fontId="24" fillId="0" borderId="22" xfId="0" applyNumberFormat="1" applyFont="1" applyBorder="1" applyAlignment="1">
      <alignment horizontal="center"/>
    </xf>
    <xf numFmtId="164" fontId="0" fillId="0" borderId="0" xfId="0" applyNumberFormat="1" applyFont="1" applyBorder="1" applyAlignment="1"/>
    <xf numFmtId="164" fontId="0" fillId="0" borderId="0" xfId="0" applyNumberFormat="1" applyFont="1" applyBorder="1" applyAlignment="1">
      <alignment horizontal="right"/>
    </xf>
    <xf numFmtId="167" fontId="25" fillId="0" borderId="22" xfId="0" applyNumberFormat="1" applyFont="1" applyBorder="1" applyAlignment="1">
      <alignment horizontal="center"/>
    </xf>
    <xf numFmtId="166" fontId="24" fillId="0" borderId="0" xfId="0" applyNumberFormat="1" applyFont="1" applyAlignment="1"/>
    <xf numFmtId="166" fontId="25" fillId="0" borderId="0" xfId="0" applyNumberFormat="1" applyFont="1" applyAlignment="1"/>
    <xf numFmtId="165" fontId="22" fillId="12" borderId="20" xfId="0" applyNumberFormat="1" applyFont="1" applyFill="1" applyBorder="1" applyAlignment="1"/>
    <xf numFmtId="165" fontId="22" fillId="12" borderId="21" xfId="0" applyNumberFormat="1" applyFont="1" applyFill="1" applyBorder="1" applyAlignment="1"/>
    <xf numFmtId="168" fontId="0" fillId="0" borderId="17" xfId="0" applyNumberFormat="1" applyFont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5" fontId="25" fillId="0" borderId="0" xfId="0" applyNumberFormat="1" applyFont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interest-expens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53" t="s">
        <v>6</v>
      </c>
      <c r="O3" s="54"/>
      <c r="P3" s="54"/>
      <c r="Q3" s="54"/>
      <c r="R3" s="54"/>
      <c r="S3" s="54"/>
      <c r="T3" s="54"/>
      <c r="U3" s="55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6"/>
      <c r="O4" s="57"/>
      <c r="P4" s="57"/>
      <c r="Q4" s="57"/>
      <c r="R4" s="57"/>
      <c r="S4" s="57"/>
      <c r="T4" s="57"/>
      <c r="U4" s="58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6"/>
      <c r="O5" s="57"/>
      <c r="P5" s="57"/>
      <c r="Q5" s="57"/>
      <c r="R5" s="57"/>
      <c r="S5" s="57"/>
      <c r="T5" s="57"/>
      <c r="U5" s="58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9"/>
      <c r="O6" s="60"/>
      <c r="P6" s="60"/>
      <c r="Q6" s="60"/>
      <c r="R6" s="60"/>
      <c r="S6" s="60"/>
      <c r="T6" s="60"/>
      <c r="U6" s="61"/>
      <c r="V6" s="8"/>
    </row>
    <row r="7" spans="2:22" ht="13.2" customHeight="1" x14ac:dyDescent="0.25">
      <c r="B7" s="19"/>
      <c r="C7" s="62" t="s">
        <v>7</v>
      </c>
      <c r="D7" s="62"/>
      <c r="E7" s="62"/>
      <c r="F7" s="62"/>
      <c r="G7" s="62"/>
      <c r="H7" s="62"/>
      <c r="I7" s="62"/>
      <c r="J7" s="62"/>
      <c r="K7" s="62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62"/>
      <c r="D8" s="62"/>
      <c r="E8" s="62"/>
      <c r="F8" s="62"/>
      <c r="G8" s="62"/>
      <c r="H8" s="62"/>
      <c r="I8" s="62"/>
      <c r="J8" s="62"/>
      <c r="K8" s="62"/>
      <c r="L8" s="17"/>
      <c r="M8" s="9"/>
      <c r="N8" s="53" t="s">
        <v>5</v>
      </c>
      <c r="O8" s="54"/>
      <c r="P8" s="54"/>
      <c r="Q8" s="54"/>
      <c r="R8" s="54"/>
      <c r="S8" s="54"/>
      <c r="T8" s="54"/>
      <c r="U8" s="55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6"/>
      <c r="O9" s="57"/>
      <c r="P9" s="57"/>
      <c r="Q9" s="57"/>
      <c r="R9" s="57"/>
      <c r="S9" s="57"/>
      <c r="T9" s="57"/>
      <c r="U9" s="58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6"/>
      <c r="O10" s="57"/>
      <c r="P10" s="57"/>
      <c r="Q10" s="57"/>
      <c r="R10" s="57"/>
      <c r="S10" s="57"/>
      <c r="T10" s="57"/>
      <c r="U10" s="58"/>
      <c r="V10" s="8"/>
    </row>
    <row r="11" spans="2:22" ht="13.2" customHeight="1" x14ac:dyDescent="0.25">
      <c r="B11" s="11"/>
      <c r="C11" s="63" t="s">
        <v>8</v>
      </c>
      <c r="D11" s="64"/>
      <c r="E11" s="64"/>
      <c r="F11" s="64"/>
      <c r="G11" s="64"/>
      <c r="H11" s="64"/>
      <c r="I11" s="64"/>
      <c r="J11" s="64"/>
      <c r="K11" s="65"/>
      <c r="L11" s="10"/>
      <c r="M11" s="9"/>
      <c r="N11" s="59"/>
      <c r="O11" s="60"/>
      <c r="P11" s="60"/>
      <c r="Q11" s="60"/>
      <c r="R11" s="60"/>
      <c r="S11" s="60"/>
      <c r="T11" s="60"/>
      <c r="U11" s="61"/>
      <c r="V11" s="8"/>
    </row>
    <row r="12" spans="2:22" ht="13.2" customHeight="1" x14ac:dyDescent="0.25">
      <c r="B12" s="11"/>
      <c r="C12" s="66"/>
      <c r="D12" s="67"/>
      <c r="E12" s="67"/>
      <c r="F12" s="67"/>
      <c r="G12" s="67"/>
      <c r="H12" s="67"/>
      <c r="I12" s="67"/>
      <c r="J12" s="67"/>
      <c r="K12" s="68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66"/>
      <c r="D13" s="67"/>
      <c r="E13" s="67"/>
      <c r="F13" s="67"/>
      <c r="G13" s="67"/>
      <c r="H13" s="67"/>
      <c r="I13" s="67"/>
      <c r="J13" s="67"/>
      <c r="K13" s="68"/>
      <c r="L13" s="10"/>
      <c r="M13" s="9"/>
      <c r="N13" s="53" t="s">
        <v>4</v>
      </c>
      <c r="O13" s="54"/>
      <c r="P13" s="54"/>
      <c r="Q13" s="54"/>
      <c r="R13" s="54"/>
      <c r="S13" s="54"/>
      <c r="T13" s="54"/>
      <c r="U13" s="55"/>
      <c r="V13" s="8"/>
    </row>
    <row r="14" spans="2:22" ht="13.2" customHeight="1" x14ac:dyDescent="0.25">
      <c r="B14" s="11"/>
      <c r="C14" s="66"/>
      <c r="D14" s="67"/>
      <c r="E14" s="67"/>
      <c r="F14" s="67"/>
      <c r="G14" s="67"/>
      <c r="H14" s="67"/>
      <c r="I14" s="67"/>
      <c r="J14" s="67"/>
      <c r="K14" s="68"/>
      <c r="L14" s="14"/>
      <c r="M14" s="9"/>
      <c r="N14" s="56"/>
      <c r="O14" s="57"/>
      <c r="P14" s="57"/>
      <c r="Q14" s="57"/>
      <c r="R14" s="57"/>
      <c r="S14" s="57"/>
      <c r="T14" s="57"/>
      <c r="U14" s="58"/>
      <c r="V14" s="8"/>
    </row>
    <row r="15" spans="2:22" ht="13.2" customHeight="1" x14ac:dyDescent="0.25">
      <c r="B15" s="11"/>
      <c r="C15" s="66"/>
      <c r="D15" s="67"/>
      <c r="E15" s="67"/>
      <c r="F15" s="67"/>
      <c r="G15" s="67"/>
      <c r="H15" s="67"/>
      <c r="I15" s="67"/>
      <c r="J15" s="67"/>
      <c r="K15" s="68"/>
      <c r="L15" s="10"/>
      <c r="M15" s="9"/>
      <c r="N15" s="56"/>
      <c r="O15" s="57"/>
      <c r="P15" s="57"/>
      <c r="Q15" s="57"/>
      <c r="R15" s="57"/>
      <c r="S15" s="57"/>
      <c r="T15" s="57"/>
      <c r="U15" s="58"/>
      <c r="V15" s="8"/>
    </row>
    <row r="16" spans="2:22" ht="13.2" customHeight="1" x14ac:dyDescent="0.25">
      <c r="B16" s="11"/>
      <c r="C16" s="69"/>
      <c r="D16" s="70"/>
      <c r="E16" s="70"/>
      <c r="F16" s="70"/>
      <c r="G16" s="70"/>
      <c r="H16" s="70"/>
      <c r="I16" s="70"/>
      <c r="J16" s="70"/>
      <c r="K16" s="71"/>
      <c r="L16" s="10"/>
      <c r="M16" s="9"/>
      <c r="N16" s="59"/>
      <c r="O16" s="60"/>
      <c r="P16" s="60"/>
      <c r="Q16" s="60"/>
      <c r="R16" s="60"/>
      <c r="S16" s="60"/>
      <c r="T16" s="60"/>
      <c r="U16" s="61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51" t="s">
        <v>3</v>
      </c>
      <c r="D18" s="51"/>
      <c r="E18" s="51"/>
      <c r="F18" s="51"/>
      <c r="G18" s="51"/>
      <c r="H18" s="51"/>
      <c r="I18" s="51"/>
      <c r="J18" s="51"/>
      <c r="K18" s="51"/>
      <c r="L18" s="10"/>
      <c r="M18" s="9"/>
      <c r="N18" s="53" t="s">
        <v>2</v>
      </c>
      <c r="O18" s="54"/>
      <c r="P18" s="54"/>
      <c r="Q18" s="54"/>
      <c r="R18" s="54"/>
      <c r="S18" s="54"/>
      <c r="T18" s="54"/>
      <c r="U18" s="55"/>
      <c r="V18" s="8"/>
    </row>
    <row r="19" spans="2:22" ht="13.2" customHeight="1" x14ac:dyDescent="0.25">
      <c r="B19" s="11"/>
      <c r="C19" s="51"/>
      <c r="D19" s="51"/>
      <c r="E19" s="51"/>
      <c r="F19" s="51"/>
      <c r="G19" s="51"/>
      <c r="H19" s="51"/>
      <c r="I19" s="51"/>
      <c r="J19" s="51"/>
      <c r="K19" s="51"/>
      <c r="L19" s="10"/>
      <c r="M19" s="9"/>
      <c r="N19" s="56"/>
      <c r="O19" s="57"/>
      <c r="P19" s="57"/>
      <c r="Q19" s="57"/>
      <c r="R19" s="57"/>
      <c r="S19" s="57"/>
      <c r="T19" s="57"/>
      <c r="U19" s="58"/>
      <c r="V19" s="8"/>
    </row>
    <row r="20" spans="2:22" ht="13.2" customHeight="1" x14ac:dyDescent="0.25">
      <c r="B20" s="11"/>
      <c r="C20" s="51"/>
      <c r="D20" s="51"/>
      <c r="E20" s="51"/>
      <c r="F20" s="51"/>
      <c r="G20" s="51"/>
      <c r="H20" s="51"/>
      <c r="I20" s="51"/>
      <c r="J20" s="51"/>
      <c r="K20" s="51"/>
      <c r="L20" s="10"/>
      <c r="M20" s="9"/>
      <c r="N20" s="56"/>
      <c r="O20" s="57"/>
      <c r="P20" s="57"/>
      <c r="Q20" s="57"/>
      <c r="R20" s="57"/>
      <c r="S20" s="57"/>
      <c r="T20" s="57"/>
      <c r="U20" s="58"/>
      <c r="V20" s="8"/>
    </row>
    <row r="21" spans="2:22" ht="13.2" customHeight="1" x14ac:dyDescent="0.25">
      <c r="B21" s="11"/>
      <c r="C21" s="51"/>
      <c r="D21" s="51"/>
      <c r="E21" s="51"/>
      <c r="F21" s="51"/>
      <c r="G21" s="51"/>
      <c r="H21" s="51"/>
      <c r="I21" s="51"/>
      <c r="J21" s="51"/>
      <c r="K21" s="51"/>
      <c r="L21" s="10"/>
      <c r="M21" s="9"/>
      <c r="N21" s="59"/>
      <c r="O21" s="60"/>
      <c r="P21" s="60"/>
      <c r="Q21" s="60"/>
      <c r="R21" s="60"/>
      <c r="S21" s="60"/>
      <c r="T21" s="60"/>
      <c r="U21" s="61"/>
      <c r="V21" s="8"/>
    </row>
    <row r="22" spans="2:22" ht="13.2" customHeight="1" x14ac:dyDescent="0.25">
      <c r="B22" s="11"/>
      <c r="C22" s="51"/>
      <c r="D22" s="51"/>
      <c r="E22" s="51"/>
      <c r="F22" s="51"/>
      <c r="G22" s="51"/>
      <c r="H22" s="51"/>
      <c r="I22" s="51"/>
      <c r="J22" s="51"/>
      <c r="K22" s="51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51"/>
      <c r="D23" s="51"/>
      <c r="E23" s="51"/>
      <c r="F23" s="51"/>
      <c r="G23" s="51"/>
      <c r="H23" s="51"/>
      <c r="I23" s="51"/>
      <c r="J23" s="51"/>
      <c r="K23" s="51"/>
      <c r="L23" s="10"/>
      <c r="M23" s="9"/>
      <c r="N23" s="53" t="s">
        <v>1</v>
      </c>
      <c r="O23" s="54"/>
      <c r="P23" s="54"/>
      <c r="Q23" s="54"/>
      <c r="R23" s="54"/>
      <c r="S23" s="54"/>
      <c r="T23" s="54"/>
      <c r="U23" s="55"/>
      <c r="V23" s="8"/>
    </row>
    <row r="24" spans="2:22" ht="13.2" customHeight="1" x14ac:dyDescent="0.25">
      <c r="B24" s="11"/>
      <c r="C24" s="52" t="s">
        <v>0</v>
      </c>
      <c r="D24" s="52"/>
      <c r="E24" s="52"/>
      <c r="F24" s="52"/>
      <c r="G24" s="52"/>
      <c r="H24" s="52"/>
      <c r="I24" s="52"/>
      <c r="J24" s="52"/>
      <c r="K24" s="52"/>
      <c r="L24" s="10"/>
      <c r="M24" s="9"/>
      <c r="N24" s="56"/>
      <c r="O24" s="57"/>
      <c r="P24" s="57"/>
      <c r="Q24" s="57"/>
      <c r="R24" s="57"/>
      <c r="S24" s="57"/>
      <c r="T24" s="57"/>
      <c r="U24" s="58"/>
      <c r="V24" s="8"/>
    </row>
    <row r="25" spans="2:22" ht="13.2" customHeight="1" x14ac:dyDescent="0.25">
      <c r="B25" s="11"/>
      <c r="C25" s="52"/>
      <c r="D25" s="52"/>
      <c r="E25" s="52"/>
      <c r="F25" s="52"/>
      <c r="G25" s="52"/>
      <c r="H25" s="52"/>
      <c r="I25" s="52"/>
      <c r="J25" s="52"/>
      <c r="K25" s="52"/>
      <c r="L25" s="10"/>
      <c r="M25" s="9"/>
      <c r="N25" s="56"/>
      <c r="O25" s="57"/>
      <c r="P25" s="57"/>
      <c r="Q25" s="57"/>
      <c r="R25" s="57"/>
      <c r="S25" s="57"/>
      <c r="T25" s="57"/>
      <c r="U25" s="58"/>
      <c r="V25" s="8"/>
    </row>
    <row r="26" spans="2:22" ht="13.2" customHeight="1" x14ac:dyDescent="0.25">
      <c r="B26" s="11"/>
      <c r="C26" s="52"/>
      <c r="D26" s="52"/>
      <c r="E26" s="52"/>
      <c r="F26" s="52"/>
      <c r="G26" s="52"/>
      <c r="H26" s="52"/>
      <c r="I26" s="52"/>
      <c r="J26" s="52"/>
      <c r="K26" s="52"/>
      <c r="L26" s="10"/>
      <c r="M26" s="9"/>
      <c r="N26" s="59"/>
      <c r="O26" s="60"/>
      <c r="P26" s="60"/>
      <c r="Q26" s="60"/>
      <c r="R26" s="60"/>
      <c r="S26" s="60"/>
      <c r="T26" s="60"/>
      <c r="U26" s="61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ZzOg1fw9gLeFakydZT9sJi6BoP5KrBMTem6wdjfAGhgBGs/uq3hWYljRBwYoG9SHOX1nSF9VdGDMKvXZ3ThHhg==" saltValue="6cbNSGNqhQG1GN7xG1hW0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Interest Expense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2:H11"/>
  <sheetViews>
    <sheetView showGridLines="0" zoomScaleNormal="100" workbookViewId="0"/>
  </sheetViews>
  <sheetFormatPr defaultColWidth="10.77734375" defaultRowHeight="13.2" customHeight="1" x14ac:dyDescent="0.25"/>
  <cols>
    <col min="1" max="1" width="2.44140625" style="30" bestFit="1" customWidth="1"/>
    <col min="2" max="8" width="9.33203125" style="30" customWidth="1"/>
    <col min="9" max="16384" width="10.77734375" style="30"/>
  </cols>
  <sheetData>
    <row r="2" spans="1:8" s="32" customFormat="1" ht="13.2" customHeight="1" x14ac:dyDescent="0.25">
      <c r="A2" s="30"/>
      <c r="B2" s="31" t="s">
        <v>9</v>
      </c>
      <c r="C2" s="31"/>
      <c r="D2" s="31"/>
      <c r="E2" s="31"/>
      <c r="F2" s="31"/>
      <c r="G2" s="31"/>
      <c r="H2" s="31"/>
    </row>
    <row r="3" spans="1:8" ht="13.2" customHeight="1" x14ac:dyDescent="0.25">
      <c r="B3" s="33" t="s">
        <v>17</v>
      </c>
      <c r="C3" s="33"/>
      <c r="D3" s="33"/>
      <c r="E3" s="33"/>
      <c r="F3" s="33"/>
      <c r="G3" s="50">
        <v>44926</v>
      </c>
      <c r="H3" s="50">
        <f>+EOMONTH(G3,12)</f>
        <v>45291</v>
      </c>
    </row>
    <row r="5" spans="1:8" ht="13.2" customHeight="1" x14ac:dyDescent="0.25">
      <c r="B5" s="37" t="s">
        <v>10</v>
      </c>
      <c r="C5" s="37"/>
    </row>
    <row r="6" spans="1:8" ht="13.2" customHeight="1" x14ac:dyDescent="0.25">
      <c r="B6" s="30" t="s">
        <v>11</v>
      </c>
      <c r="G6" s="38">
        <v>20000</v>
      </c>
      <c r="H6" s="72">
        <f>+G8</f>
        <v>19600</v>
      </c>
    </row>
    <row r="7" spans="1:8" ht="13.2" customHeight="1" x14ac:dyDescent="0.25">
      <c r="B7" s="30" t="s">
        <v>12</v>
      </c>
      <c r="E7" s="41" t="s">
        <v>15</v>
      </c>
      <c r="F7" s="42">
        <v>0.02</v>
      </c>
      <c r="G7" s="40">
        <f>-$F$7*$G$6</f>
        <v>-400</v>
      </c>
      <c r="H7" s="40">
        <f>-$F$7*$G$6</f>
        <v>-400</v>
      </c>
    </row>
    <row r="8" spans="1:8" s="32" customFormat="1" ht="13.2" customHeight="1" x14ac:dyDescent="0.25">
      <c r="B8" s="34" t="s">
        <v>13</v>
      </c>
      <c r="C8" s="34"/>
      <c r="D8" s="34"/>
      <c r="E8" s="34"/>
      <c r="F8" s="34"/>
      <c r="G8" s="39">
        <f>SUM(G6:G7)</f>
        <v>19600</v>
      </c>
      <c r="H8" s="39">
        <f>SUM(H6:H7)</f>
        <v>19200</v>
      </c>
    </row>
    <row r="9" spans="1:8" ht="13.2" customHeight="1" x14ac:dyDescent="0.25">
      <c r="B9" s="30" t="s">
        <v>14</v>
      </c>
      <c r="D9" s="43"/>
      <c r="E9" s="44" t="s">
        <v>16</v>
      </c>
      <c r="F9" s="45">
        <v>1</v>
      </c>
      <c r="G9" s="46">
        <v>0.05</v>
      </c>
      <c r="H9" s="47">
        <f>+G9</f>
        <v>0.05</v>
      </c>
    </row>
    <row r="11" spans="1:8" s="32" customFormat="1" ht="13.2" customHeight="1" x14ac:dyDescent="0.25">
      <c r="B11" s="35" t="s">
        <v>9</v>
      </c>
      <c r="C11" s="36"/>
      <c r="D11" s="36"/>
      <c r="E11" s="36"/>
      <c r="F11" s="36"/>
      <c r="G11" s="48">
        <f>+IF(Circ=0,0,G9*AVERAGE(G6,G8))</f>
        <v>990</v>
      </c>
      <c r="H11" s="49">
        <f>+IF(Circ=0,0,H9*AVERAGE(H6,H8))</f>
        <v>970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Cover</vt:lpstr>
      <vt:lpstr>Model</vt:lpstr>
      <vt:lpstr>Circ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2022-07-11T08:19:48Z</dcterms:modified>
</cp:coreProperties>
</file>