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FA2DC0EE-D1F4-4028-8FEB-175B81CA003C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1" l="1"/>
  <c r="L5" i="1"/>
  <c r="K5" i="1"/>
  <c r="J5" i="1"/>
  <c r="I5" i="1"/>
  <c r="H13" i="1"/>
  <c r="H12" i="1"/>
  <c r="H11" i="1"/>
  <c r="H10" i="1"/>
  <c r="H9" i="1"/>
  <c r="J6" i="1"/>
  <c r="K6" i="1"/>
  <c r="L6" i="1"/>
  <c r="M6" i="1"/>
  <c r="M13" i="1"/>
  <c r="L12" i="1"/>
  <c r="K11" i="1"/>
  <c r="J10" i="1"/>
  <c r="I9" i="1"/>
  <c r="B9" i="1"/>
  <c r="J3" i="1"/>
  <c r="K3" i="1"/>
  <c r="L3" i="1"/>
  <c r="M3" i="1"/>
  <c r="I8" i="1"/>
  <c r="J8" i="1"/>
  <c r="K8" i="1"/>
  <c r="L8" i="1"/>
  <c r="M8" i="1"/>
  <c r="E13" i="1"/>
  <c r="E12" i="1"/>
  <c r="E11" i="1"/>
  <c r="E10" i="1"/>
  <c r="E9" i="1"/>
  <c r="F13" i="1"/>
  <c r="B10" i="1"/>
  <c r="B11" i="1"/>
  <c r="B12" i="1"/>
  <c r="B13" i="1"/>
  <c r="F12" i="1"/>
  <c r="F11" i="1"/>
  <c r="F10" i="1"/>
  <c r="F9" i="1"/>
</calcChain>
</file>

<file path=xl/sharedStrings.xml><?xml version="1.0" encoding="utf-8"?>
<sst xmlns="http://schemas.openxmlformats.org/spreadsheetml/2006/main" count="17" uniqueCount="17">
  <si>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</si>
  <si>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</si>
  <si>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</si>
  <si>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</si>
  <si>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</si>
  <si>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</si>
  <si>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</si>
  <si>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</si>
  <si>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Multiple on Invested Capital (MOIC)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</si>
  <si>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Multiple on Invested Capital (MOIC)</t>
    </r>
  </si>
  <si>
    <t>Multiple on Invested Capital (MOIC)</t>
  </si>
  <si>
    <t>IRR</t>
  </si>
  <si>
    <t>MOIC</t>
  </si>
  <si>
    <t>% Recovery of Initial Investment</t>
  </si>
  <si>
    <t>LBO Returns Schedule</t>
  </si>
  <si>
    <t>Step</t>
  </si>
  <si>
    <t>Cash Inflows / (Outflows),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</si>
</sst>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);\(#,##0\);\-\-_);@_)"/>
    <numFmt numFmtId="165" formatCode="#,##0.0%_);\(#,##0.0%\);\-\-_);@_)"/>
    <numFmt numFmtId="166" formatCode="&quot;Year&quot;\ 0_)"/>
    <numFmt numFmtId="167" formatCode="&quot;$&quot;#,##0_);\(&quot;$&quot;#,##0\);\-\-_);@_)"/>
    <numFmt numFmtId="168" formatCode="mm/dd/yy_)"/>
    <numFmt numFmtId="169" formatCode="0.0&quot;x&quot;_);\(#,##0.0&quot;x&quot;\);\-\-_);@_)"/>
    <numFmt numFmtId="170" formatCode="&quot;Exit Year&quot;\ 0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sz val="10"/>
      <color rgb="FFC0000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4" fontId="0" fillId="0" borderId="0" xfId="0" applyNumberFormat="1" applyFont="1" applyAlignment="1">
      <alignment horizontal="center"/>
    </xf>
    <xf numFmtId="166" fontId="0" fillId="0" borderId="17" xfId="0" applyNumberFormat="1" applyFont="1" applyBorder="1" applyAlignment="1"/>
    <xf numFmtId="168" fontId="0" fillId="0" borderId="0" xfId="0" applyNumberFormat="1" applyFont="1" applyAlignment="1"/>
    <xf numFmtId="164" fontId="23" fillId="0" borderId="0" xfId="0" applyNumberFormat="1" applyFont="1" applyAlignment="1"/>
    <xf numFmtId="164" fontId="0" fillId="0" borderId="0" xfId="0" applyNumberFormat="1" applyFont="1" applyBorder="1" applyAlignment="1"/>
    <xf numFmtId="167" fontId="0" fillId="0" borderId="0" xfId="0" applyNumberFormat="1" applyFont="1" applyBorder="1" applyAlignment="1"/>
    <xf numFmtId="167" fontId="23" fillId="0" borderId="0" xfId="0" applyNumberFormat="1" applyFont="1" applyBorder="1" applyAlignment="1"/>
    <xf numFmtId="165" fontId="23" fillId="0" borderId="0" xfId="0" applyNumberFormat="1" applyFont="1" applyAlignment="1">
      <alignment horizontal="right"/>
    </xf>
    <xf numFmtId="165" fontId="23" fillId="0" borderId="0" xfId="0" applyNumberFormat="1" applyFont="1" applyBorder="1" applyAlignment="1"/>
    <xf numFmtId="165" fontId="24" fillId="0" borderId="0" xfId="0" applyNumberFormat="1" applyFont="1" applyBorder="1" applyAlignment="1"/>
    <xf numFmtId="165" fontId="23" fillId="0" borderId="18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 applyAlignment="1">
      <alignment horizontal="right"/>
    </xf>
    <xf numFmtId="165" fontId="0" fillId="0" borderId="18" xfId="0" applyNumberFormat="1" applyFont="1" applyBorder="1" applyAlignment="1">
      <alignment horizontal="center"/>
    </xf>
    <xf numFmtId="169" fontId="0" fillId="0" borderId="18" xfId="0" applyNumberFormat="1" applyFont="1" applyBorder="1" applyAlignment="1">
      <alignment horizontal="center"/>
    </xf>
    <xf numFmtId="164" fontId="0" fillId="12" borderId="18" xfId="0" applyNumberFormat="1" applyFont="1" applyFill="1" applyBorder="1" applyAlignment="1">
      <alignment horizontal="center"/>
    </xf>
    <xf numFmtId="164" fontId="22" fillId="0" borderId="0" xfId="0" applyNumberFormat="1" applyFont="1" applyBorder="1" applyAlignment="1">
      <alignment horizontal="center"/>
    </xf>
    <xf numFmtId="167" fontId="25" fillId="0" borderId="18" xfId="0" applyNumberFormat="1" applyFont="1" applyBorder="1" applyAlignment="1"/>
    <xf numFmtId="167" fontId="0" fillId="0" borderId="18" xfId="0" applyNumberFormat="1" applyFont="1" applyBorder="1" applyAlignment="1"/>
    <xf numFmtId="167" fontId="23" fillId="0" borderId="18" xfId="0" applyNumberFormat="1" applyFont="1" applyBorder="1" applyAlignment="1"/>
    <xf numFmtId="164" fontId="0" fillId="0" borderId="0" xfId="0" applyNumberFormat="1" applyFont="1" applyAlignment="1">
      <alignment horizontal="left"/>
    </xf>
    <xf numFmtId="164" fontId="0" fillId="0" borderId="18" xfId="0" applyNumberFormat="1" applyFont="1" applyBorder="1" applyAlignment="1"/>
    <xf numFmtId="170" fontId="0" fillId="0" borderId="0" xfId="0" applyNumberFormat="1" applyFont="1" applyAlignment="1">
      <alignment horizontal="left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moic-multiple-on-invested-capital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9" t="s">
        <v>6</v>
      </c>
      <c r="O3" s="60"/>
      <c r="P3" s="60"/>
      <c r="Q3" s="60"/>
      <c r="R3" s="60"/>
      <c r="S3" s="60"/>
      <c r="T3" s="60"/>
      <c r="U3" s="61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62"/>
      <c r="O4" s="63"/>
      <c r="P4" s="63"/>
      <c r="Q4" s="63"/>
      <c r="R4" s="63"/>
      <c r="S4" s="63"/>
      <c r="T4" s="63"/>
      <c r="U4" s="64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62"/>
      <c r="O5" s="63"/>
      <c r="P5" s="63"/>
      <c r="Q5" s="63"/>
      <c r="R5" s="63"/>
      <c r="S5" s="63"/>
      <c r="T5" s="63"/>
      <c r="U5" s="64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65"/>
      <c r="O6" s="66"/>
      <c r="P6" s="66"/>
      <c r="Q6" s="66"/>
      <c r="R6" s="66"/>
      <c r="S6" s="66"/>
      <c r="T6" s="66"/>
      <c r="U6" s="67"/>
      <c r="V6" s="8"/>
    </row>
    <row r="7" spans="2:22" ht="13.2" customHeight="1" x14ac:dyDescent="0.25">
      <c r="B7" s="19"/>
      <c r="C7" s="68" t="s">
        <v>8</v>
      </c>
      <c r="D7" s="68"/>
      <c r="E7" s="68"/>
      <c r="F7" s="68"/>
      <c r="G7" s="68"/>
      <c r="H7" s="68"/>
      <c r="I7" s="68"/>
      <c r="J7" s="68"/>
      <c r="K7" s="68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68"/>
      <c r="D8" s="68"/>
      <c r="E8" s="68"/>
      <c r="F8" s="68"/>
      <c r="G8" s="68"/>
      <c r="H8" s="68"/>
      <c r="I8" s="68"/>
      <c r="J8" s="68"/>
      <c r="K8" s="68"/>
      <c r="L8" s="17"/>
      <c r="M8" s="9"/>
      <c r="N8" s="59" t="s">
        <v>5</v>
      </c>
      <c r="O8" s="60"/>
      <c r="P8" s="60"/>
      <c r="Q8" s="60"/>
      <c r="R8" s="60"/>
      <c r="S8" s="60"/>
      <c r="T8" s="60"/>
      <c r="U8" s="61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62"/>
      <c r="O9" s="63"/>
      <c r="P9" s="63"/>
      <c r="Q9" s="63"/>
      <c r="R9" s="63"/>
      <c r="S9" s="63"/>
      <c r="T9" s="63"/>
      <c r="U9" s="64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62"/>
      <c r="O10" s="63"/>
      <c r="P10" s="63"/>
      <c r="Q10" s="63"/>
      <c r="R10" s="63"/>
      <c r="S10" s="63"/>
      <c r="T10" s="63"/>
      <c r="U10" s="64"/>
      <c r="V10" s="8"/>
    </row>
    <row r="11" spans="2:22" ht="13.2" customHeight="1" x14ac:dyDescent="0.25">
      <c r="B11" s="11"/>
      <c r="C11" s="69" t="s">
        <v>9</v>
      </c>
      <c r="D11" s="70"/>
      <c r="E11" s="70"/>
      <c r="F11" s="70"/>
      <c r="G11" s="70"/>
      <c r="H11" s="70"/>
      <c r="I11" s="70"/>
      <c r="J11" s="70"/>
      <c r="K11" s="71"/>
      <c r="L11" s="10"/>
      <c r="M11" s="9"/>
      <c r="N11" s="65"/>
      <c r="O11" s="66"/>
      <c r="P11" s="66"/>
      <c r="Q11" s="66"/>
      <c r="R11" s="66"/>
      <c r="S11" s="66"/>
      <c r="T11" s="66"/>
      <c r="U11" s="67"/>
      <c r="V11" s="8"/>
    </row>
    <row r="12" spans="2:22" ht="13.2" customHeight="1" x14ac:dyDescent="0.25">
      <c r="B12" s="11"/>
      <c r="C12" s="72"/>
      <c r="D12" s="73"/>
      <c r="E12" s="73"/>
      <c r="F12" s="73"/>
      <c r="G12" s="73"/>
      <c r="H12" s="73"/>
      <c r="I12" s="73"/>
      <c r="J12" s="73"/>
      <c r="K12" s="74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72"/>
      <c r="D13" s="73"/>
      <c r="E13" s="73"/>
      <c r="F13" s="73"/>
      <c r="G13" s="73"/>
      <c r="H13" s="73"/>
      <c r="I13" s="73"/>
      <c r="J13" s="73"/>
      <c r="K13" s="74"/>
      <c r="L13" s="10"/>
      <c r="M13" s="9"/>
      <c r="N13" s="59" t="s">
        <v>4</v>
      </c>
      <c r="O13" s="60"/>
      <c r="P13" s="60"/>
      <c r="Q13" s="60"/>
      <c r="R13" s="60"/>
      <c r="S13" s="60"/>
      <c r="T13" s="60"/>
      <c r="U13" s="61"/>
      <c r="V13" s="8"/>
    </row>
    <row r="14" spans="2:22" ht="13.2" customHeight="1" x14ac:dyDescent="0.25">
      <c r="B14" s="11"/>
      <c r="C14" s="72"/>
      <c r="D14" s="73"/>
      <c r="E14" s="73"/>
      <c r="F14" s="73"/>
      <c r="G14" s="73"/>
      <c r="H14" s="73"/>
      <c r="I14" s="73"/>
      <c r="J14" s="73"/>
      <c r="K14" s="74"/>
      <c r="L14" s="14"/>
      <c r="M14" s="9"/>
      <c r="N14" s="62"/>
      <c r="O14" s="63"/>
      <c r="P14" s="63"/>
      <c r="Q14" s="63"/>
      <c r="R14" s="63"/>
      <c r="S14" s="63"/>
      <c r="T14" s="63"/>
      <c r="U14" s="64"/>
      <c r="V14" s="8"/>
    </row>
    <row r="15" spans="2:22" ht="13.2" customHeight="1" x14ac:dyDescent="0.25">
      <c r="B15" s="11"/>
      <c r="C15" s="72"/>
      <c r="D15" s="73"/>
      <c r="E15" s="73"/>
      <c r="F15" s="73"/>
      <c r="G15" s="73"/>
      <c r="H15" s="73"/>
      <c r="I15" s="73"/>
      <c r="J15" s="73"/>
      <c r="K15" s="74"/>
      <c r="L15" s="10"/>
      <c r="M15" s="9"/>
      <c r="N15" s="62"/>
      <c r="O15" s="63"/>
      <c r="P15" s="63"/>
      <c r="Q15" s="63"/>
      <c r="R15" s="63"/>
      <c r="S15" s="63"/>
      <c r="T15" s="63"/>
      <c r="U15" s="64"/>
      <c r="V15" s="8"/>
    </row>
    <row r="16" spans="2:22" ht="13.2" customHeight="1" x14ac:dyDescent="0.25">
      <c r="B16" s="11"/>
      <c r="C16" s="75"/>
      <c r="D16" s="76"/>
      <c r="E16" s="76"/>
      <c r="F16" s="76"/>
      <c r="G16" s="76"/>
      <c r="H16" s="76"/>
      <c r="I16" s="76"/>
      <c r="J16" s="76"/>
      <c r="K16" s="77"/>
      <c r="L16" s="10"/>
      <c r="M16" s="9"/>
      <c r="N16" s="65"/>
      <c r="O16" s="66"/>
      <c r="P16" s="66"/>
      <c r="Q16" s="66"/>
      <c r="R16" s="66"/>
      <c r="S16" s="66"/>
      <c r="T16" s="66"/>
      <c r="U16" s="67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57" t="s">
        <v>3</v>
      </c>
      <c r="D18" s="57"/>
      <c r="E18" s="57"/>
      <c r="F18" s="57"/>
      <c r="G18" s="57"/>
      <c r="H18" s="57"/>
      <c r="I18" s="57"/>
      <c r="J18" s="57"/>
      <c r="K18" s="57"/>
      <c r="L18" s="10"/>
      <c r="M18" s="9"/>
      <c r="N18" s="59" t="s">
        <v>2</v>
      </c>
      <c r="O18" s="60"/>
      <c r="P18" s="60"/>
      <c r="Q18" s="60"/>
      <c r="R18" s="60"/>
      <c r="S18" s="60"/>
      <c r="T18" s="60"/>
      <c r="U18" s="61"/>
      <c r="V18" s="8"/>
    </row>
    <row r="19" spans="2:22" ht="13.2" customHeight="1" x14ac:dyDescent="0.25">
      <c r="B19" s="11"/>
      <c r="C19" s="57"/>
      <c r="D19" s="57"/>
      <c r="E19" s="57"/>
      <c r="F19" s="57"/>
      <c r="G19" s="57"/>
      <c r="H19" s="57"/>
      <c r="I19" s="57"/>
      <c r="J19" s="57"/>
      <c r="K19" s="57"/>
      <c r="L19" s="10"/>
      <c r="M19" s="9"/>
      <c r="N19" s="62"/>
      <c r="O19" s="63"/>
      <c r="P19" s="63"/>
      <c r="Q19" s="63"/>
      <c r="R19" s="63"/>
      <c r="S19" s="63"/>
      <c r="T19" s="63"/>
      <c r="U19" s="64"/>
      <c r="V19" s="8"/>
    </row>
    <row r="20" spans="2:22" ht="13.2" customHeight="1" x14ac:dyDescent="0.25">
      <c r="B20" s="11"/>
      <c r="C20" s="57"/>
      <c r="D20" s="57"/>
      <c r="E20" s="57"/>
      <c r="F20" s="57"/>
      <c r="G20" s="57"/>
      <c r="H20" s="57"/>
      <c r="I20" s="57"/>
      <c r="J20" s="57"/>
      <c r="K20" s="57"/>
      <c r="L20" s="10"/>
      <c r="M20" s="9"/>
      <c r="N20" s="62"/>
      <c r="O20" s="63"/>
      <c r="P20" s="63"/>
      <c r="Q20" s="63"/>
      <c r="R20" s="63"/>
      <c r="S20" s="63"/>
      <c r="T20" s="63"/>
      <c r="U20" s="64"/>
      <c r="V20" s="8"/>
    </row>
    <row r="21" spans="2:22" ht="13.2" customHeight="1" x14ac:dyDescent="0.25">
      <c r="B21" s="11"/>
      <c r="C21" s="57"/>
      <c r="D21" s="57"/>
      <c r="E21" s="57"/>
      <c r="F21" s="57"/>
      <c r="G21" s="57"/>
      <c r="H21" s="57"/>
      <c r="I21" s="57"/>
      <c r="J21" s="57"/>
      <c r="K21" s="57"/>
      <c r="L21" s="10"/>
      <c r="M21" s="9"/>
      <c r="N21" s="65"/>
      <c r="O21" s="66"/>
      <c r="P21" s="66"/>
      <c r="Q21" s="66"/>
      <c r="R21" s="66"/>
      <c r="S21" s="66"/>
      <c r="T21" s="66"/>
      <c r="U21" s="67"/>
      <c r="V21" s="8"/>
    </row>
    <row r="22" spans="2:22" ht="13.2" customHeight="1" x14ac:dyDescent="0.25">
      <c r="B22" s="11"/>
      <c r="C22" s="57"/>
      <c r="D22" s="57"/>
      <c r="E22" s="57"/>
      <c r="F22" s="57"/>
      <c r="G22" s="57"/>
      <c r="H22" s="57"/>
      <c r="I22" s="57"/>
      <c r="J22" s="57"/>
      <c r="K22" s="57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57"/>
      <c r="D23" s="57"/>
      <c r="E23" s="57"/>
      <c r="F23" s="57"/>
      <c r="G23" s="57"/>
      <c r="H23" s="57"/>
      <c r="I23" s="57"/>
      <c r="J23" s="57"/>
      <c r="K23" s="57"/>
      <c r="L23" s="10"/>
      <c r="M23" s="9"/>
      <c r="N23" s="59" t="s">
        <v>1</v>
      </c>
      <c r="O23" s="60"/>
      <c r="P23" s="60"/>
      <c r="Q23" s="60"/>
      <c r="R23" s="60"/>
      <c r="S23" s="60"/>
      <c r="T23" s="60"/>
      <c r="U23" s="61"/>
      <c r="V23" s="8"/>
    </row>
    <row r="24" spans="2:22" ht="13.2" customHeight="1" x14ac:dyDescent="0.25">
      <c r="B24" s="11"/>
      <c r="C24" s="58" t="s">
        <v>0</v>
      </c>
      <c r="D24" s="58"/>
      <c r="E24" s="58"/>
      <c r="F24" s="58"/>
      <c r="G24" s="58"/>
      <c r="H24" s="58"/>
      <c r="I24" s="58"/>
      <c r="J24" s="58"/>
      <c r="K24" s="58"/>
      <c r="L24" s="10"/>
      <c r="M24" s="9"/>
      <c r="N24" s="62"/>
      <c r="O24" s="63"/>
      <c r="P24" s="63"/>
      <c r="Q24" s="63"/>
      <c r="R24" s="63"/>
      <c r="S24" s="63"/>
      <c r="T24" s="63"/>
      <c r="U24" s="64"/>
      <c r="V24" s="8"/>
    </row>
    <row r="25" spans="2:22" ht="13.2" customHeight="1" x14ac:dyDescent="0.25">
      <c r="B25" s="11"/>
      <c r="C25" s="58"/>
      <c r="D25" s="58"/>
      <c r="E25" s="58"/>
      <c r="F25" s="58"/>
      <c r="G25" s="58"/>
      <c r="H25" s="58"/>
      <c r="I25" s="58"/>
      <c r="J25" s="58"/>
      <c r="K25" s="58"/>
      <c r="L25" s="10"/>
      <c r="M25" s="9"/>
      <c r="N25" s="62"/>
      <c r="O25" s="63"/>
      <c r="P25" s="63"/>
      <c r="Q25" s="63"/>
      <c r="R25" s="63"/>
      <c r="S25" s="63"/>
      <c r="T25" s="63"/>
      <c r="U25" s="64"/>
      <c r="V25" s="8"/>
    </row>
    <row r="26" spans="2:22" ht="13.2" customHeight="1" x14ac:dyDescent="0.25">
      <c r="B26" s="11"/>
      <c r="C26" s="58"/>
      <c r="D26" s="58"/>
      <c r="E26" s="58"/>
      <c r="F26" s="58"/>
      <c r="G26" s="58"/>
      <c r="H26" s="58"/>
      <c r="I26" s="58"/>
      <c r="J26" s="58"/>
      <c r="K26" s="58"/>
      <c r="L26" s="10"/>
      <c r="M26" s="9"/>
      <c r="N26" s="65"/>
      <c r="O26" s="66"/>
      <c r="P26" s="66"/>
      <c r="Q26" s="66"/>
      <c r="R26" s="66"/>
      <c r="S26" s="66"/>
      <c r="T26" s="66"/>
      <c r="U26" s="67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TYUkoVrkx+TnoWNGO0apc6XHoUNInnCANvwdGnQJR4MXrkuUWxyFlB4OxrXF5GukOUmBGlX9wbO+Byq4e7UFFQ==" saltValue="+QamhlntAucZvUy5xNBrc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Multiple on Invested Capital (MOIC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M13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6" width="10.77734375" style="30" customWidth="1"/>
    <col min="7" max="7" width="2.77734375" style="30" customWidth="1"/>
    <col min="8" max="13" width="10.77734375" style="30" customWidth="1"/>
    <col min="14" max="16384" width="10.77734375" style="30"/>
  </cols>
  <sheetData>
    <row r="2" spans="2:13" s="33" customFormat="1" ht="13.2" customHeight="1" x14ac:dyDescent="0.25">
      <c r="B2" s="32" t="s">
        <v>10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2:13" ht="13.2" customHeight="1" x14ac:dyDescent="0.25">
      <c r="B3" s="31" t="s">
        <v>7</v>
      </c>
      <c r="C3" s="31"/>
      <c r="D3" s="31"/>
      <c r="E3" s="31"/>
      <c r="F3" s="31"/>
      <c r="G3" s="31"/>
      <c r="H3" s="35">
        <v>0</v>
      </c>
      <c r="I3" s="35">
        <v>1</v>
      </c>
      <c r="J3" s="35">
        <f>+I3+1</f>
        <v>2</v>
      </c>
      <c r="K3" s="35">
        <f t="shared" ref="K3:M3" si="0">+J3+1</f>
        <v>3</v>
      </c>
      <c r="L3" s="35">
        <f t="shared" si="0"/>
        <v>4</v>
      </c>
      <c r="M3" s="35">
        <f t="shared" si="0"/>
        <v>5</v>
      </c>
    </row>
    <row r="5" spans="2:13" s="38" customFormat="1" ht="13.2" customHeight="1" x14ac:dyDescent="0.25">
      <c r="B5" s="38" t="s">
        <v>16</v>
      </c>
      <c r="H5" s="40">
        <v>-100</v>
      </c>
      <c r="I5" s="39">
        <f>-$H$5*I6</f>
        <v>100</v>
      </c>
      <c r="J5" s="39">
        <f>-$H$5*J6</f>
        <v>150</v>
      </c>
      <c r="K5" s="39">
        <f t="shared" ref="K5:M5" si="1">-$H$5*K6</f>
        <v>200</v>
      </c>
      <c r="L5" s="39">
        <f t="shared" si="1"/>
        <v>250</v>
      </c>
      <c r="M5" s="39">
        <f t="shared" si="1"/>
        <v>300</v>
      </c>
    </row>
    <row r="6" spans="2:13" s="38" customFormat="1" ht="13.2" customHeight="1" x14ac:dyDescent="0.25">
      <c r="B6" s="45" t="s">
        <v>13</v>
      </c>
      <c r="C6" s="45"/>
      <c r="E6" s="46" t="s">
        <v>15</v>
      </c>
      <c r="F6" s="44">
        <v>0.5</v>
      </c>
      <c r="H6" s="41">
        <v>0</v>
      </c>
      <c r="I6" s="42">
        <v>1</v>
      </c>
      <c r="J6" s="43">
        <f>+I6+$F$6</f>
        <v>1.5</v>
      </c>
      <c r="K6" s="43">
        <f>+J6+$F$6</f>
        <v>2</v>
      </c>
      <c r="L6" s="43">
        <f>+K6+$F$6</f>
        <v>2.5</v>
      </c>
      <c r="M6" s="43">
        <f>+L6+$F$6</f>
        <v>3</v>
      </c>
    </row>
    <row r="7" spans="2:13" ht="13.2" customHeight="1" x14ac:dyDescent="0.25">
      <c r="H7" s="37"/>
    </row>
    <row r="8" spans="2:13" s="33" customFormat="1" ht="13.2" customHeight="1" x14ac:dyDescent="0.25">
      <c r="B8" s="30" t="s">
        <v>14</v>
      </c>
      <c r="E8" s="49" t="s">
        <v>11</v>
      </c>
      <c r="F8" s="49" t="s">
        <v>12</v>
      </c>
      <c r="G8" s="50"/>
      <c r="H8" s="36">
        <v>44561</v>
      </c>
      <c r="I8" s="36">
        <f>+EOMONTH(H8,12)</f>
        <v>44926</v>
      </c>
      <c r="J8" s="36">
        <f t="shared" ref="J8:M8" si="2">+EOMONTH(I8,12)</f>
        <v>45291</v>
      </c>
      <c r="K8" s="36">
        <f t="shared" si="2"/>
        <v>45657</v>
      </c>
      <c r="L8" s="36">
        <f t="shared" si="2"/>
        <v>46022</v>
      </c>
      <c r="M8" s="36">
        <f t="shared" si="2"/>
        <v>46387</v>
      </c>
    </row>
    <row r="9" spans="2:13" ht="13.2" customHeight="1" x14ac:dyDescent="0.25">
      <c r="B9" s="56">
        <f>+I3</f>
        <v>1</v>
      </c>
      <c r="C9" s="54"/>
      <c r="E9" s="47">
        <f>+XIRR(H9:M9,$H$8:$M$8)</f>
        <v>2.9802322387695314E-9</v>
      </c>
      <c r="F9" s="48">
        <f>SUM(I9:M9)/-H9</f>
        <v>1</v>
      </c>
      <c r="G9" s="34"/>
      <c r="H9" s="51">
        <f>$H$5</f>
        <v>-100</v>
      </c>
      <c r="I9" s="52">
        <f>+I5</f>
        <v>100</v>
      </c>
      <c r="J9" s="55"/>
      <c r="K9" s="55"/>
      <c r="L9" s="55"/>
      <c r="M9" s="55"/>
    </row>
    <row r="10" spans="2:13" ht="13.2" customHeight="1" x14ac:dyDescent="0.25">
      <c r="B10" s="56">
        <f>+B9+1</f>
        <v>2</v>
      </c>
      <c r="C10" s="54"/>
      <c r="E10" s="47">
        <f>+XIRR(H10:M10,$H$8:$M$8)</f>
        <v>0.22474487423896791</v>
      </c>
      <c r="F10" s="48">
        <f>SUM(I10:M10)/-H10</f>
        <v>1.5</v>
      </c>
      <c r="G10" s="34"/>
      <c r="H10" s="51">
        <f t="shared" ref="H10:H13" si="3">$H$5</f>
        <v>-100</v>
      </c>
      <c r="I10" s="53">
        <v>0</v>
      </c>
      <c r="J10" s="52">
        <f>+J5</f>
        <v>150</v>
      </c>
      <c r="K10" s="55"/>
      <c r="L10" s="55"/>
      <c r="M10" s="55"/>
    </row>
    <row r="11" spans="2:13" ht="13.2" customHeight="1" x14ac:dyDescent="0.25">
      <c r="B11" s="56">
        <f t="shared" ref="B11:B13" si="4">+B10+1</f>
        <v>3</v>
      </c>
      <c r="C11" s="54"/>
      <c r="E11" s="47">
        <f>+XIRR(H11:M11,$H$8:$M$8)</f>
        <v>0.25965546965599062</v>
      </c>
      <c r="F11" s="48">
        <f>SUM(I11:M11)/-H11</f>
        <v>2</v>
      </c>
      <c r="G11" s="34"/>
      <c r="H11" s="51">
        <f t="shared" si="3"/>
        <v>-100</v>
      </c>
      <c r="I11" s="53">
        <v>0</v>
      </c>
      <c r="J11" s="53">
        <v>0</v>
      </c>
      <c r="K11" s="52">
        <f>+K5</f>
        <v>200</v>
      </c>
      <c r="L11" s="55"/>
      <c r="M11" s="55"/>
    </row>
    <row r="12" spans="2:13" ht="13.2" customHeight="1" x14ac:dyDescent="0.25">
      <c r="B12" s="56">
        <f t="shared" si="4"/>
        <v>4</v>
      </c>
      <c r="C12" s="54"/>
      <c r="E12" s="47">
        <f>+XIRR(H12:M12,$H$8:$M$8)</f>
        <v>0.25723629593849173</v>
      </c>
      <c r="F12" s="48">
        <f>SUM(I12:M12)/-H12</f>
        <v>2.5</v>
      </c>
      <c r="G12" s="34"/>
      <c r="H12" s="51">
        <f t="shared" si="3"/>
        <v>-100</v>
      </c>
      <c r="I12" s="53">
        <v>0</v>
      </c>
      <c r="J12" s="53">
        <v>0</v>
      </c>
      <c r="K12" s="53">
        <v>0</v>
      </c>
      <c r="L12" s="52">
        <f>+L5</f>
        <v>250</v>
      </c>
      <c r="M12" s="55"/>
    </row>
    <row r="13" spans="2:13" ht="13.2" customHeight="1" x14ac:dyDescent="0.25">
      <c r="B13" s="56">
        <f t="shared" si="4"/>
        <v>5</v>
      </c>
      <c r="C13" s="54"/>
      <c r="E13" s="47">
        <f>+XIRR(H13:M13,$H$8:$M$8)</f>
        <v>0.24558104872703551</v>
      </c>
      <c r="F13" s="48">
        <f>SUM(I13:M13)/-H13</f>
        <v>3</v>
      </c>
      <c r="G13" s="34"/>
      <c r="H13" s="51">
        <f t="shared" si="3"/>
        <v>-100</v>
      </c>
      <c r="I13" s="53">
        <v>0</v>
      </c>
      <c r="J13" s="53">
        <v>0</v>
      </c>
      <c r="K13" s="53">
        <v>0</v>
      </c>
      <c r="L13" s="53">
        <v>0</v>
      </c>
      <c r="M13" s="52">
        <f>+M5</f>
        <v>300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2022-08-05T02:19:29Z</dcterms:modified>
</cp:coreProperties>
</file>