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922E2E17-80FC-4B7C-9337-071145555586}" xr6:coauthVersionLast="47" xr6:coauthVersionMax="47" xr10:uidLastSave="{00000000-0000-0000-0000-000000000000}"/>
  <bookViews>
    <workbookView xWindow="-108" yWindow="-108" windowWidth="46296" windowHeight="2613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F31" i="1"/>
  <c r="G29" i="1"/>
  <c r="G31" i="1"/>
  <c r="I31" i="1"/>
  <c r="J31" i="1"/>
  <c r="I30" i="1"/>
  <c r="G22" i="1"/>
  <c r="I27" i="1"/>
  <c r="F23" i="1"/>
  <c r="F25" i="1"/>
  <c r="F33" i="1"/>
  <c r="G23" i="1"/>
  <c r="G25" i="1"/>
  <c r="G33" i="1"/>
  <c r="I33" i="1"/>
  <c r="J33" i="1"/>
  <c r="J30" i="1"/>
  <c r="I29" i="1"/>
  <c r="J29" i="1"/>
  <c r="I28" i="1"/>
  <c r="J28" i="1"/>
  <c r="J27" i="1"/>
  <c r="I25" i="1"/>
  <c r="J25" i="1"/>
  <c r="I24" i="1"/>
  <c r="J24" i="1"/>
  <c r="I23" i="1"/>
  <c r="J23" i="1"/>
  <c r="I22" i="1"/>
  <c r="J22" i="1"/>
  <c r="I21" i="1"/>
  <c r="J21" i="1"/>
  <c r="I20" i="1"/>
  <c r="J20" i="1"/>
  <c r="I19" i="1"/>
  <c r="J19" i="1"/>
  <c r="J12" i="1"/>
  <c r="G8" i="1"/>
  <c r="G11" i="1"/>
  <c r="G13" i="1"/>
  <c r="G14" i="1"/>
  <c r="G15" i="1"/>
  <c r="I15" i="1"/>
  <c r="J15" i="1"/>
  <c r="I14" i="1"/>
  <c r="J14" i="1"/>
  <c r="I13" i="1"/>
  <c r="J13" i="1"/>
  <c r="I11" i="1"/>
  <c r="J11" i="1"/>
  <c r="J10" i="1"/>
  <c r="J9" i="1"/>
  <c r="I8" i="1"/>
  <c r="J8" i="1"/>
  <c r="J7" i="1"/>
  <c r="I6" i="1"/>
  <c r="J6" i="1"/>
  <c r="G12" i="1"/>
  <c r="F8" i="1"/>
  <c r="F11" i="1"/>
  <c r="F13" i="1"/>
  <c r="F14" i="1"/>
  <c r="F15" i="1"/>
  <c r="I12" i="1"/>
  <c r="I10" i="1"/>
  <c r="I9" i="1"/>
  <c r="I7" i="1"/>
  <c r="G5" i="1"/>
  <c r="G18" i="1"/>
  <c r="F18" i="1"/>
</calcChain>
</file>

<file path=xl/sharedStrings.xml><?xml version="1.0" encoding="utf-8"?>
<sst xmlns="http://schemas.openxmlformats.org/spreadsheetml/2006/main" count="44" uniqueCount="39">
  <si>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</si>
  <si>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</si>
  <si>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</si>
  <si>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</si>
  <si>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</si>
  <si>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</si>
  <si>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</si>
  <si>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</si>
  <si>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Income Statement</t>
  </si>
  <si>
    <t>Revenue</t>
  </si>
  <si>
    <t>Less: COGS</t>
  </si>
  <si>
    <t>Gross Profit</t>
  </si>
  <si>
    <t>Less: SG&amp;A</t>
  </si>
  <si>
    <t>Less: R&amp;D</t>
  </si>
  <si>
    <t>EBIT</t>
  </si>
  <si>
    <t>Less: Interest Expense</t>
  </si>
  <si>
    <t>EBT</t>
  </si>
  <si>
    <t>Less: Taxes</t>
  </si>
  <si>
    <t>Net Income</t>
  </si>
  <si>
    <t>Balance Sheet</t>
  </si>
  <si>
    <t>Cash and Equivalents</t>
  </si>
  <si>
    <t>Accounts Receivable</t>
  </si>
  <si>
    <t>Inventory</t>
  </si>
  <si>
    <t>Prepaid Expenses</t>
  </si>
  <si>
    <t>Total Current Assets</t>
  </si>
  <si>
    <t>PP&amp;E, net</t>
  </si>
  <si>
    <t>Total Assets</t>
  </si>
  <si>
    <t>Accounts Payable</t>
  </si>
  <si>
    <t>Accrued Expenses</t>
  </si>
  <si>
    <t>Total Current Liabilities</t>
  </si>
  <si>
    <t>Long-Term Debt</t>
  </si>
  <si>
    <t>Total Liabilities</t>
  </si>
  <si>
    <t>Total Equity</t>
  </si>
  <si>
    <t>% Tax Rate</t>
  </si>
  <si>
    <t>Horizontal Analysis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</si>
  <si>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Horizontal Analysis</t>
    </r>
  </si>
  <si>
    <t>Horizontal Analysis</t>
  </si>
  <si>
    <t>(%)</t>
  </si>
  <si>
    <t xml:space="preserve">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</si>
</sst>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&quot;A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11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4" fontId="22" fillId="0" borderId="18" xfId="0" applyNumberFormat="1" applyFont="1" applyBorder="1" applyAlignment="1"/>
    <xf numFmtId="164" fontId="0" fillId="0" borderId="0" xfId="0" applyNumberFormat="1" applyFont="1" applyBorder="1" applyAlignment="1"/>
    <xf numFmtId="164" fontId="22" fillId="0" borderId="0" xfId="0" applyNumberFormat="1" applyFont="1" applyBorder="1" applyAlignment="1"/>
    <xf numFmtId="164" fontId="0" fillId="0" borderId="0" xfId="0" applyNumberFormat="1" applyFont="1" applyFill="1" applyAlignment="1"/>
    <xf numFmtId="164" fontId="0" fillId="0" borderId="0" xfId="0" applyNumberFormat="1" applyFont="1" applyFill="1" applyBorder="1" applyAlignment="1"/>
    <xf numFmtId="164" fontId="22" fillId="0" borderId="0" xfId="0" applyNumberFormat="1" applyFont="1" applyFill="1" applyAlignment="1"/>
    <xf numFmtId="164" fontId="22" fillId="0" borderId="0" xfId="0" applyNumberFormat="1" applyFont="1" applyFill="1" applyBorder="1" applyAlignment="1"/>
    <xf numFmtId="166" fontId="23" fillId="0" borderId="19" xfId="0" applyNumberFormat="1" applyFont="1" applyFill="1" applyBorder="1" applyAlignment="1">
      <alignment horizontal="center"/>
    </xf>
    <xf numFmtId="164" fontId="24" fillId="0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3" fillId="0" borderId="0" xfId="0" applyNumberFormat="1" applyFont="1" applyBorder="1" applyAlignment="1"/>
    <xf numFmtId="164" fontId="22" fillId="12" borderId="18" xfId="0" applyNumberFormat="1" applyFont="1" applyFill="1" applyBorder="1" applyAlignment="1"/>
    <xf numFmtId="164" fontId="22" fillId="14" borderId="18" xfId="0" applyNumberFormat="1" applyFont="1" applyFill="1" applyBorder="1" applyAlignment="1"/>
    <xf numFmtId="167" fontId="22" fillId="0" borderId="17" xfId="0" applyNumberFormat="1" applyFont="1" applyFill="1" applyBorder="1" applyAlignment="1"/>
    <xf numFmtId="164" fontId="0" fillId="0" borderId="17" xfId="0" applyNumberFormat="1" applyFont="1" applyFill="1" applyBorder="1" applyAlignment="1"/>
    <xf numFmtId="164" fontId="22" fillId="12" borderId="22" xfId="0" applyNumberFormat="1" applyFont="1" applyFill="1" applyBorder="1" applyAlignment="1"/>
    <xf numFmtId="164" fontId="22" fillId="12" borderId="23" xfId="0" applyNumberFormat="1" applyFont="1" applyFill="1" applyBorder="1" applyAlignment="1"/>
    <xf numFmtId="164" fontId="0" fillId="0" borderId="20" xfId="0" applyNumberFormat="1" applyFont="1" applyFill="1" applyBorder="1" applyAlignment="1"/>
    <xf numFmtId="167" fontId="22" fillId="0" borderId="21" xfId="0" applyNumberFormat="1" applyFont="1" applyFill="1" applyBorder="1" applyAlignment="1"/>
    <xf numFmtId="164" fontId="0" fillId="0" borderId="24" xfId="0" applyNumberFormat="1" applyFont="1" applyBorder="1" applyAlignment="1"/>
    <xf numFmtId="165" fontId="23" fillId="0" borderId="25" xfId="0" applyNumberFormat="1" applyFont="1" applyBorder="1" applyAlignment="1"/>
    <xf numFmtId="164" fontId="0" fillId="0" borderId="24" xfId="0" applyNumberFormat="1" applyFont="1" applyFill="1" applyBorder="1" applyAlignment="1"/>
    <xf numFmtId="164" fontId="23" fillId="0" borderId="0" xfId="0" applyNumberFormat="1" applyFont="1" applyFill="1" applyBorder="1" applyAlignment="1"/>
    <xf numFmtId="164" fontId="23" fillId="0" borderId="25" xfId="0" applyNumberFormat="1" applyFont="1" applyFill="1" applyBorder="1" applyAlignment="1"/>
    <xf numFmtId="164" fontId="24" fillId="0" borderId="25" xfId="0" applyNumberFormat="1" applyFont="1" applyFill="1" applyBorder="1" applyAlignment="1"/>
    <xf numFmtId="164" fontId="0" fillId="0" borderId="0" xfId="0" applyNumberFormat="1" applyFont="1" applyFill="1" applyBorder="1" applyAlignment="1">
      <alignment horizontal="right"/>
    </xf>
    <xf numFmtId="164" fontId="24" fillId="0" borderId="0" xfId="0" applyNumberFormat="1" applyFont="1" applyFill="1" applyBorder="1" applyAlignment="1"/>
    <xf numFmtId="164" fontId="0" fillId="0" borderId="20" xfId="0" applyNumberFormat="1" applyFont="1" applyBorder="1" applyAlignment="1"/>
    <xf numFmtId="164" fontId="23" fillId="0" borderId="0" xfId="0" applyNumberFormat="1" applyFont="1" applyBorder="1" applyAlignment="1"/>
    <xf numFmtId="164" fontId="23" fillId="0" borderId="25" xfId="0" applyNumberFormat="1" applyFont="1" applyBorder="1" applyAlignment="1"/>
    <xf numFmtId="164" fontId="0" fillId="0" borderId="25" xfId="0" applyNumberFormat="1" applyFont="1" applyBorder="1" applyAlignment="1"/>
    <xf numFmtId="164" fontId="22" fillId="14" borderId="22" xfId="0" applyNumberFormat="1" applyFont="1" applyFill="1" applyBorder="1" applyAlignment="1"/>
    <xf numFmtId="164" fontId="22" fillId="14" borderId="23" xfId="0" applyNumberFormat="1" applyFont="1" applyFill="1" applyBorder="1" applyAlignment="1"/>
    <xf numFmtId="165" fontId="24" fillId="0" borderId="26" xfId="0" applyNumberFormat="1" applyFont="1" applyBorder="1" applyAlignment="1">
      <alignment horizontal="center"/>
    </xf>
    <xf numFmtId="164" fontId="24" fillId="0" borderId="26" xfId="0" applyNumberFormat="1" applyFont="1" applyFill="1" applyBorder="1" applyAlignment="1">
      <alignment horizontal="center"/>
    </xf>
    <xf numFmtId="164" fontId="24" fillId="0" borderId="25" xfId="0" applyNumberFormat="1" applyFont="1" applyBorder="1" applyAlignment="1"/>
    <xf numFmtId="164" fontId="22" fillId="15" borderId="20" xfId="0" applyNumberFormat="1" applyFont="1" applyFill="1" applyBorder="1" applyAlignment="1"/>
    <xf numFmtId="164" fontId="22" fillId="15" borderId="17" xfId="0" applyNumberFormat="1" applyFont="1" applyFill="1" applyBorder="1" applyAlignment="1"/>
    <xf numFmtId="165" fontId="22" fillId="15" borderId="17" xfId="0" applyNumberFormat="1" applyFont="1" applyFill="1" applyBorder="1" applyAlignment="1"/>
    <xf numFmtId="165" fontId="22" fillId="15" borderId="21" xfId="0" applyNumberFormat="1" applyFont="1" applyFill="1" applyBorder="1" applyAlignment="1"/>
    <xf numFmtId="165" fontId="25" fillId="15" borderId="19" xfId="0" applyNumberFormat="1" applyFont="1" applyFill="1" applyBorder="1" applyAlignment="1">
      <alignment horizontal="center"/>
    </xf>
    <xf numFmtId="164" fontId="25" fillId="9" borderId="0" xfId="0" applyNumberFormat="1" applyFont="1" applyFill="1" applyAlignment="1"/>
    <xf numFmtId="164" fontId="25" fillId="0" borderId="0" xfId="0" applyNumberFormat="1" applyFont="1" applyAlignment="1"/>
    <xf numFmtId="164" fontId="25" fillId="0" borderId="18" xfId="0" applyNumberFormat="1" applyFont="1" applyBorder="1" applyAlignment="1"/>
    <xf numFmtId="164" fontId="25" fillId="13" borderId="20" xfId="0" applyNumberFormat="1" applyFont="1" applyFill="1" applyBorder="1" applyAlignment="1">
      <alignment horizontal="centerContinuous"/>
    </xf>
    <xf numFmtId="164" fontId="25" fillId="13" borderId="21" xfId="0" applyNumberFormat="1" applyFont="1" applyFill="1" applyBorder="1" applyAlignment="1">
      <alignment horizontal="centerContinuous"/>
    </xf>
    <xf numFmtId="164" fontId="25" fillId="0" borderId="0" xfId="0" applyNumberFormat="1" applyFont="1" applyBorder="1" applyAlignment="1"/>
    <xf numFmtId="164" fontId="24" fillId="0" borderId="19" xfId="0" applyNumberFormat="1" applyFont="1" applyBorder="1" applyAlignment="1">
      <alignment horizontal="center"/>
    </xf>
    <xf numFmtId="164" fontId="24" fillId="0" borderId="0" xfId="0" applyNumberFormat="1" applyFont="1" applyAlignment="1"/>
    <xf numFmtId="166" fontId="24" fillId="0" borderId="23" xfId="0" applyNumberFormat="1" applyFont="1" applyBorder="1" applyAlignment="1">
      <alignment horizontal="center"/>
    </xf>
    <xf numFmtId="166" fontId="24" fillId="0" borderId="25" xfId="0" applyNumberFormat="1" applyFont="1" applyFill="1" applyBorder="1" applyAlignment="1">
      <alignment horizontal="center"/>
    </xf>
    <xf numFmtId="166" fontId="25" fillId="15" borderId="21" xfId="0" applyNumberFormat="1" applyFont="1" applyFill="1" applyBorder="1" applyAlignment="1">
      <alignment horizontal="center"/>
    </xf>
    <xf numFmtId="164" fontId="25" fillId="0" borderId="0" xfId="0" applyNumberFormat="1" applyFont="1" applyFill="1" applyAlignment="1"/>
    <xf numFmtId="164" fontId="25" fillId="0" borderId="0" xfId="0" applyNumberFormat="1" applyFont="1" applyFill="1" applyBorder="1" applyAlignment="1"/>
    <xf numFmtId="166" fontId="24" fillId="0" borderId="25" xfId="0" applyNumberFormat="1" applyFont="1" applyBorder="1" applyAlignment="1">
      <alignment horizontal="center"/>
    </xf>
    <xf numFmtId="164" fontId="24" fillId="0" borderId="26" xfId="0" applyNumberFormat="1" applyFont="1" applyBorder="1" applyAlignment="1">
      <alignment horizontal="center"/>
    </xf>
    <xf numFmtId="164" fontId="24" fillId="0" borderId="25" xfId="0" applyNumberFormat="1" applyFont="1" applyBorder="1" applyAlignment="1">
      <alignment horizont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horizontal-analysi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6</v>
      </c>
      <c r="O3" s="46"/>
      <c r="P3" s="46"/>
      <c r="Q3" s="46"/>
      <c r="R3" s="46"/>
      <c r="S3" s="46"/>
      <c r="T3" s="46"/>
      <c r="U3" s="4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2" customHeight="1" x14ac:dyDescent="0.25">
      <c r="B7" s="19"/>
      <c r="C7" s="54" t="s">
        <v>34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5</v>
      </c>
      <c r="O8" s="46"/>
      <c r="P8" s="46"/>
      <c r="Q8" s="46"/>
      <c r="R8" s="46"/>
      <c r="S8" s="46"/>
      <c r="T8" s="46"/>
      <c r="U8" s="4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2" customHeight="1" x14ac:dyDescent="0.25">
      <c r="B11" s="11"/>
      <c r="C11" s="55" t="s">
        <v>35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2" customHeight="1" x14ac:dyDescent="0.25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4</v>
      </c>
      <c r="O13" s="46"/>
      <c r="P13" s="46"/>
      <c r="Q13" s="46"/>
      <c r="R13" s="46"/>
      <c r="S13" s="46"/>
      <c r="T13" s="46"/>
      <c r="U13" s="47"/>
      <c r="V13" s="8"/>
    </row>
    <row r="14" spans="2:22" ht="13.2" customHeight="1" x14ac:dyDescent="0.25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2" customHeight="1" x14ac:dyDescent="0.25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2" customHeight="1" x14ac:dyDescent="0.25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3" t="s">
        <v>3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2</v>
      </c>
      <c r="O18" s="46"/>
      <c r="P18" s="46"/>
      <c r="Q18" s="46"/>
      <c r="R18" s="46"/>
      <c r="S18" s="46"/>
      <c r="T18" s="46"/>
      <c r="U18" s="47"/>
      <c r="V18" s="8"/>
    </row>
    <row r="19" spans="2:22" ht="13.2" customHeight="1" x14ac:dyDescent="0.25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2" customHeight="1" x14ac:dyDescent="0.25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2" customHeight="1" x14ac:dyDescent="0.25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2" customHeight="1" x14ac:dyDescent="0.25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1</v>
      </c>
      <c r="O23" s="46"/>
      <c r="P23" s="46"/>
      <c r="Q23" s="46"/>
      <c r="R23" s="46"/>
      <c r="S23" s="46"/>
      <c r="T23" s="46"/>
      <c r="U23" s="47"/>
      <c r="V23" s="8"/>
    </row>
    <row r="24" spans="2:22" ht="13.2" customHeight="1" x14ac:dyDescent="0.25">
      <c r="B24" s="11"/>
      <c r="C24" s="44" t="s">
        <v>0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2" customHeight="1" x14ac:dyDescent="0.25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2" customHeight="1" x14ac:dyDescent="0.25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Vg1IiPrO2CzNyOFOmdHf72+tHrmbeLaCGg04PJE1Z3TUwXsEUXJteT1DI++mShEiGyWvSJ8/0fn9Dim6wtcCw==" saltValue="z6rb8hPuXi/xfyxegP3cn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Horizontal Analysi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K33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10.77734375" style="30" customWidth="1"/>
    <col min="7" max="7" width="10.77734375" style="30"/>
    <col min="8" max="8" width="2.77734375" style="30" customWidth="1"/>
    <col min="9" max="10" width="10.77734375" style="102" customWidth="1"/>
    <col min="11" max="11" width="10.77734375" style="102"/>
    <col min="12" max="16384" width="10.77734375" style="30"/>
  </cols>
  <sheetData>
    <row r="2" spans="2:11" s="31" customFormat="1" ht="13.2" customHeight="1" x14ac:dyDescent="0.25">
      <c r="B2" s="32" t="s">
        <v>36</v>
      </c>
      <c r="C2" s="32"/>
      <c r="D2" s="32"/>
      <c r="E2" s="32"/>
      <c r="F2" s="32"/>
      <c r="G2" s="32"/>
      <c r="H2" s="32"/>
      <c r="I2" s="95"/>
      <c r="J2" s="95"/>
      <c r="K2" s="96"/>
    </row>
    <row r="3" spans="2:11" s="31" customFormat="1" ht="13.2" customHeight="1" x14ac:dyDescent="0.25">
      <c r="B3" s="34"/>
      <c r="C3" s="34"/>
      <c r="D3" s="34"/>
      <c r="E3" s="34"/>
      <c r="F3" s="34"/>
      <c r="G3" s="34"/>
      <c r="H3" s="34"/>
      <c r="I3" s="97"/>
      <c r="J3" s="97"/>
      <c r="K3" s="96"/>
    </row>
    <row r="4" spans="2:11" s="36" customFormat="1" ht="13.2" customHeight="1" x14ac:dyDescent="0.25">
      <c r="B4" s="69" t="s">
        <v>8</v>
      </c>
      <c r="C4" s="65"/>
      <c r="D4" s="65"/>
      <c r="E4" s="65"/>
      <c r="F4" s="65"/>
      <c r="G4" s="70"/>
      <c r="I4" s="98" t="s">
        <v>36</v>
      </c>
      <c r="J4" s="99"/>
      <c r="K4" s="100"/>
    </row>
    <row r="5" spans="2:11" ht="13.2" customHeight="1" x14ac:dyDescent="0.25">
      <c r="B5" s="71" t="s">
        <v>7</v>
      </c>
      <c r="C5" s="68"/>
      <c r="D5" s="68"/>
      <c r="E5" s="68"/>
      <c r="F5" s="67">
        <v>2020</v>
      </c>
      <c r="G5" s="72">
        <f>+F5+1</f>
        <v>2021</v>
      </c>
      <c r="H5" s="36"/>
      <c r="I5" s="101" t="s">
        <v>38</v>
      </c>
      <c r="J5" s="101" t="s">
        <v>37</v>
      </c>
    </row>
    <row r="6" spans="2:11" ht="13.2" customHeight="1" x14ac:dyDescent="0.25">
      <c r="B6" s="73" t="s">
        <v>9</v>
      </c>
      <c r="C6" s="35"/>
      <c r="D6" s="35"/>
      <c r="E6" s="35"/>
      <c r="F6" s="64">
        <v>100</v>
      </c>
      <c r="G6" s="74">
        <v>145</v>
      </c>
      <c r="I6" s="87">
        <f>+G6-F6</f>
        <v>45</v>
      </c>
      <c r="J6" s="103">
        <f>+I6/F6</f>
        <v>0.45</v>
      </c>
    </row>
    <row r="7" spans="2:11" s="37" customFormat="1" ht="13.2" customHeight="1" x14ac:dyDescent="0.25">
      <c r="B7" s="75" t="s">
        <v>10</v>
      </c>
      <c r="C7" s="38"/>
      <c r="D7" s="38"/>
      <c r="E7" s="38"/>
      <c r="F7" s="76">
        <v>-40</v>
      </c>
      <c r="G7" s="77">
        <v>-60</v>
      </c>
      <c r="I7" s="88">
        <f t="shared" ref="I7:I15" si="0">+G7-F7</f>
        <v>-20</v>
      </c>
      <c r="J7" s="104">
        <f t="shared" ref="J7:J15" si="1">+I7/F7</f>
        <v>0.5</v>
      </c>
      <c r="K7" s="42"/>
    </row>
    <row r="8" spans="2:11" s="39" customFormat="1" ht="13.2" customHeight="1" x14ac:dyDescent="0.25">
      <c r="B8" s="90" t="s">
        <v>11</v>
      </c>
      <c r="C8" s="91"/>
      <c r="D8" s="91"/>
      <c r="E8" s="91"/>
      <c r="F8" s="92">
        <f>SUM(F6:F7)</f>
        <v>60</v>
      </c>
      <c r="G8" s="93">
        <f t="shared" ref="G8" si="2">SUM(G6:G7)</f>
        <v>85</v>
      </c>
      <c r="I8" s="94">
        <f t="shared" si="0"/>
        <v>25</v>
      </c>
      <c r="J8" s="105">
        <f t="shared" si="1"/>
        <v>0.41666666666666669</v>
      </c>
      <c r="K8" s="106"/>
    </row>
    <row r="9" spans="2:11" s="37" customFormat="1" ht="13.2" customHeight="1" x14ac:dyDescent="0.25">
      <c r="B9" s="75" t="s">
        <v>12</v>
      </c>
      <c r="C9" s="38"/>
      <c r="D9" s="38"/>
      <c r="E9" s="38"/>
      <c r="F9" s="76">
        <v>-25</v>
      </c>
      <c r="G9" s="77">
        <v>-40</v>
      </c>
      <c r="I9" s="88">
        <f t="shared" si="0"/>
        <v>-15</v>
      </c>
      <c r="J9" s="104">
        <f t="shared" si="1"/>
        <v>0.6</v>
      </c>
      <c r="K9" s="42"/>
    </row>
    <row r="10" spans="2:11" s="37" customFormat="1" ht="13.2" customHeight="1" x14ac:dyDescent="0.25">
      <c r="B10" s="75" t="s">
        <v>13</v>
      </c>
      <c r="C10" s="38"/>
      <c r="D10" s="38"/>
      <c r="E10" s="38"/>
      <c r="F10" s="76">
        <v>-10</v>
      </c>
      <c r="G10" s="77">
        <v>-15</v>
      </c>
      <c r="I10" s="88">
        <f t="shared" si="0"/>
        <v>-5</v>
      </c>
      <c r="J10" s="104">
        <f t="shared" si="1"/>
        <v>0.5</v>
      </c>
      <c r="K10" s="42"/>
    </row>
    <row r="11" spans="2:11" s="39" customFormat="1" ht="13.2" customHeight="1" x14ac:dyDescent="0.25">
      <c r="B11" s="90" t="s">
        <v>14</v>
      </c>
      <c r="C11" s="91"/>
      <c r="D11" s="91"/>
      <c r="E11" s="91"/>
      <c r="F11" s="92">
        <f>SUM(F8:F10)</f>
        <v>25</v>
      </c>
      <c r="G11" s="93">
        <f t="shared" ref="G11" si="3">SUM(G8:G10)</f>
        <v>30</v>
      </c>
      <c r="I11" s="94">
        <f t="shared" si="0"/>
        <v>5</v>
      </c>
      <c r="J11" s="105">
        <f t="shared" si="1"/>
        <v>0.2</v>
      </c>
      <c r="K11" s="106"/>
    </row>
    <row r="12" spans="2:11" s="37" customFormat="1" ht="13.2" customHeight="1" x14ac:dyDescent="0.25">
      <c r="B12" s="75" t="s">
        <v>15</v>
      </c>
      <c r="C12" s="38"/>
      <c r="D12" s="38"/>
      <c r="E12" s="38"/>
      <c r="F12" s="76">
        <v>-5</v>
      </c>
      <c r="G12" s="78">
        <f>+F12</f>
        <v>-5</v>
      </c>
      <c r="I12" s="88">
        <f t="shared" si="0"/>
        <v>0</v>
      </c>
      <c r="J12" s="104">
        <f>+I12/F12</f>
        <v>0</v>
      </c>
      <c r="K12" s="42"/>
    </row>
    <row r="13" spans="2:11" s="39" customFormat="1" ht="13.2" customHeight="1" x14ac:dyDescent="0.25">
      <c r="B13" s="90" t="s">
        <v>16</v>
      </c>
      <c r="C13" s="91"/>
      <c r="D13" s="91"/>
      <c r="E13" s="91"/>
      <c r="F13" s="92">
        <f>SUM(F11:F12)</f>
        <v>20</v>
      </c>
      <c r="G13" s="93">
        <f t="shared" ref="G13" si="4">SUM(G11:G12)</f>
        <v>25</v>
      </c>
      <c r="I13" s="94">
        <f t="shared" si="0"/>
        <v>5</v>
      </c>
      <c r="J13" s="105">
        <f t="shared" si="1"/>
        <v>0.25</v>
      </c>
      <c r="K13" s="106"/>
    </row>
    <row r="14" spans="2:11" s="37" customFormat="1" ht="13.2" customHeight="1" x14ac:dyDescent="0.25">
      <c r="B14" s="75" t="s">
        <v>17</v>
      </c>
      <c r="C14" s="38"/>
      <c r="D14" s="79" t="s">
        <v>33</v>
      </c>
      <c r="E14" s="41">
        <v>0.3</v>
      </c>
      <c r="F14" s="80">
        <f>-$E$14*F13</f>
        <v>-6</v>
      </c>
      <c r="G14" s="78">
        <f>-$E$14*G13</f>
        <v>-7.5</v>
      </c>
      <c r="I14" s="88">
        <f t="shared" si="0"/>
        <v>-1.5</v>
      </c>
      <c r="J14" s="104">
        <f t="shared" si="1"/>
        <v>0.25</v>
      </c>
      <c r="K14" s="42"/>
    </row>
    <row r="15" spans="2:11" s="39" customFormat="1" ht="13.2" customHeight="1" x14ac:dyDescent="0.25">
      <c r="B15" s="90" t="s">
        <v>18</v>
      </c>
      <c r="C15" s="91"/>
      <c r="D15" s="91"/>
      <c r="E15" s="91"/>
      <c r="F15" s="92">
        <f>SUM(F13:F14)</f>
        <v>14</v>
      </c>
      <c r="G15" s="93">
        <f t="shared" ref="G15" si="5">SUM(G13:G14)</f>
        <v>17.5</v>
      </c>
      <c r="I15" s="94">
        <f t="shared" si="0"/>
        <v>3.5</v>
      </c>
      <c r="J15" s="105">
        <f t="shared" si="1"/>
        <v>0.25</v>
      </c>
      <c r="K15" s="106"/>
    </row>
    <row r="17" spans="2:11" s="40" customFormat="1" ht="13.2" customHeight="1" x14ac:dyDescent="0.25">
      <c r="B17" s="85" t="s">
        <v>19</v>
      </c>
      <c r="C17" s="66"/>
      <c r="D17" s="66"/>
      <c r="E17" s="66"/>
      <c r="F17" s="66"/>
      <c r="G17" s="86"/>
      <c r="I17" s="98" t="s">
        <v>36</v>
      </c>
      <c r="J17" s="99"/>
      <c r="K17" s="107"/>
    </row>
    <row r="18" spans="2:11" s="40" customFormat="1" ht="13.2" customHeight="1" x14ac:dyDescent="0.25">
      <c r="B18" s="81" t="s">
        <v>7</v>
      </c>
      <c r="C18" s="33"/>
      <c r="D18" s="33"/>
      <c r="E18" s="33"/>
      <c r="F18" s="67">
        <f>+F5</f>
        <v>2020</v>
      </c>
      <c r="G18" s="72">
        <f>+G5</f>
        <v>2021</v>
      </c>
      <c r="I18" s="101" t="s">
        <v>38</v>
      </c>
      <c r="J18" s="101" t="s">
        <v>37</v>
      </c>
      <c r="K18" s="107"/>
    </row>
    <row r="19" spans="2:11" ht="13.2" customHeight="1" x14ac:dyDescent="0.25">
      <c r="B19" s="73" t="s">
        <v>20</v>
      </c>
      <c r="C19" s="35"/>
      <c r="D19" s="35"/>
      <c r="E19" s="35"/>
      <c r="F19" s="64">
        <v>80</v>
      </c>
      <c r="G19" s="74">
        <v>100</v>
      </c>
      <c r="I19" s="87">
        <f>+G19-F19</f>
        <v>20</v>
      </c>
      <c r="J19" s="108">
        <f>+I19/F19</f>
        <v>0.25</v>
      </c>
    </row>
    <row r="20" spans="2:11" ht="13.2" customHeight="1" x14ac:dyDescent="0.25">
      <c r="B20" s="73" t="s">
        <v>21</v>
      </c>
      <c r="C20" s="35"/>
      <c r="D20" s="35"/>
      <c r="E20" s="35"/>
      <c r="F20" s="82">
        <v>50</v>
      </c>
      <c r="G20" s="83">
        <v>65</v>
      </c>
      <c r="I20" s="109">
        <f t="shared" ref="I20:I33" si="6">+G20-F20</f>
        <v>15</v>
      </c>
      <c r="J20" s="108">
        <f t="shared" ref="J20:J33" si="7">+I20/F20</f>
        <v>0.3</v>
      </c>
    </row>
    <row r="21" spans="2:11" ht="13.2" customHeight="1" x14ac:dyDescent="0.25">
      <c r="B21" s="73" t="s">
        <v>22</v>
      </c>
      <c r="C21" s="35"/>
      <c r="D21" s="35"/>
      <c r="E21" s="35"/>
      <c r="F21" s="82">
        <v>40</v>
      </c>
      <c r="G21" s="83">
        <v>45</v>
      </c>
      <c r="I21" s="109">
        <f t="shared" si="6"/>
        <v>5</v>
      </c>
      <c r="J21" s="108">
        <f t="shared" si="7"/>
        <v>0.125</v>
      </c>
    </row>
    <row r="22" spans="2:11" ht="13.2" customHeight="1" x14ac:dyDescent="0.25">
      <c r="B22" s="73" t="s">
        <v>23</v>
      </c>
      <c r="C22" s="35"/>
      <c r="D22" s="35"/>
      <c r="E22" s="35"/>
      <c r="F22" s="82">
        <v>10</v>
      </c>
      <c r="G22" s="89">
        <f>+F22</f>
        <v>10</v>
      </c>
      <c r="I22" s="109">
        <f t="shared" si="6"/>
        <v>0</v>
      </c>
      <c r="J22" s="108">
        <f t="shared" si="7"/>
        <v>0</v>
      </c>
    </row>
    <row r="23" spans="2:11" s="31" customFormat="1" ht="13.2" customHeight="1" x14ac:dyDescent="0.25">
      <c r="B23" s="90" t="s">
        <v>24</v>
      </c>
      <c r="C23" s="91"/>
      <c r="D23" s="91"/>
      <c r="E23" s="91"/>
      <c r="F23" s="92">
        <f>SUM(F19:F22)</f>
        <v>180</v>
      </c>
      <c r="G23" s="93">
        <f t="shared" ref="G23" si="8">SUM(G19:G22)</f>
        <v>220</v>
      </c>
      <c r="I23" s="94">
        <f t="shared" si="6"/>
        <v>40</v>
      </c>
      <c r="J23" s="105">
        <f t="shared" si="7"/>
        <v>0.22222222222222221</v>
      </c>
      <c r="K23" s="96"/>
    </row>
    <row r="24" spans="2:11" ht="13.2" customHeight="1" x14ac:dyDescent="0.25">
      <c r="B24" s="73" t="s">
        <v>25</v>
      </c>
      <c r="C24" s="35"/>
      <c r="D24" s="35"/>
      <c r="E24" s="35"/>
      <c r="F24" s="82">
        <v>200</v>
      </c>
      <c r="G24" s="83">
        <v>220</v>
      </c>
      <c r="I24" s="109">
        <f t="shared" si="6"/>
        <v>20</v>
      </c>
      <c r="J24" s="108">
        <f t="shared" si="7"/>
        <v>0.1</v>
      </c>
    </row>
    <row r="25" spans="2:11" s="31" customFormat="1" ht="13.2" customHeight="1" x14ac:dyDescent="0.25">
      <c r="B25" s="90" t="s">
        <v>26</v>
      </c>
      <c r="C25" s="91"/>
      <c r="D25" s="91"/>
      <c r="E25" s="91"/>
      <c r="F25" s="92">
        <f>SUM(F23:F24)</f>
        <v>380</v>
      </c>
      <c r="G25" s="93">
        <f t="shared" ref="G25" si="9">SUM(G23:G24)</f>
        <v>440</v>
      </c>
      <c r="I25" s="94">
        <f t="shared" si="6"/>
        <v>60</v>
      </c>
      <c r="J25" s="105">
        <f t="shared" si="7"/>
        <v>0.15789473684210525</v>
      </c>
      <c r="K25" s="96"/>
    </row>
    <row r="26" spans="2:11" ht="13.2" customHeight="1" x14ac:dyDescent="0.25">
      <c r="B26" s="73"/>
      <c r="C26" s="35"/>
      <c r="D26" s="35"/>
      <c r="E26" s="35"/>
      <c r="F26" s="35"/>
      <c r="G26" s="84"/>
      <c r="I26" s="109"/>
      <c r="J26" s="110"/>
    </row>
    <row r="27" spans="2:11" ht="13.2" customHeight="1" x14ac:dyDescent="0.25">
      <c r="B27" s="73" t="s">
        <v>27</v>
      </c>
      <c r="C27" s="35"/>
      <c r="D27" s="35"/>
      <c r="E27" s="35"/>
      <c r="F27" s="64">
        <v>60</v>
      </c>
      <c r="G27" s="74">
        <v>75</v>
      </c>
      <c r="I27" s="87">
        <f>+G27-F27</f>
        <v>15</v>
      </c>
      <c r="J27" s="108">
        <f t="shared" si="7"/>
        <v>0.25</v>
      </c>
    </row>
    <row r="28" spans="2:11" ht="13.2" customHeight="1" x14ac:dyDescent="0.25">
      <c r="B28" s="73" t="s">
        <v>28</v>
      </c>
      <c r="C28" s="35"/>
      <c r="D28" s="35"/>
      <c r="E28" s="35"/>
      <c r="F28" s="82">
        <v>35</v>
      </c>
      <c r="G28" s="83">
        <v>40</v>
      </c>
      <c r="I28" s="109">
        <f t="shared" si="6"/>
        <v>5</v>
      </c>
      <c r="J28" s="108">
        <f t="shared" si="7"/>
        <v>0.14285714285714285</v>
      </c>
    </row>
    <row r="29" spans="2:11" s="31" customFormat="1" ht="13.2" customHeight="1" x14ac:dyDescent="0.25">
      <c r="B29" s="90" t="s">
        <v>29</v>
      </c>
      <c r="C29" s="91"/>
      <c r="D29" s="91"/>
      <c r="E29" s="91"/>
      <c r="F29" s="92">
        <f>SUM(F27:F28)</f>
        <v>95</v>
      </c>
      <c r="G29" s="93">
        <f t="shared" ref="G29" si="10">SUM(G27:G28)</f>
        <v>115</v>
      </c>
      <c r="I29" s="94">
        <f t="shared" si="6"/>
        <v>20</v>
      </c>
      <c r="J29" s="105">
        <f t="shared" si="7"/>
        <v>0.21052631578947367</v>
      </c>
      <c r="K29" s="96"/>
    </row>
    <row r="30" spans="2:11" ht="13.2" customHeight="1" x14ac:dyDescent="0.25">
      <c r="B30" s="73" t="s">
        <v>30</v>
      </c>
      <c r="C30" s="35"/>
      <c r="D30" s="35"/>
      <c r="E30" s="35"/>
      <c r="F30" s="82">
        <v>85</v>
      </c>
      <c r="G30" s="83">
        <v>100</v>
      </c>
      <c r="I30" s="109">
        <f>+G30-F30</f>
        <v>15</v>
      </c>
      <c r="J30" s="108">
        <f t="shared" si="7"/>
        <v>0.17647058823529413</v>
      </c>
    </row>
    <row r="31" spans="2:11" s="31" customFormat="1" ht="13.2" customHeight="1" x14ac:dyDescent="0.25">
      <c r="B31" s="90" t="s">
        <v>31</v>
      </c>
      <c r="C31" s="91"/>
      <c r="D31" s="91"/>
      <c r="E31" s="91"/>
      <c r="F31" s="92">
        <f>SUM(F29:F30)</f>
        <v>180</v>
      </c>
      <c r="G31" s="93">
        <f t="shared" ref="G31" si="11">SUM(G29:G30)</f>
        <v>215</v>
      </c>
      <c r="I31" s="94">
        <f t="shared" si="6"/>
        <v>35</v>
      </c>
      <c r="J31" s="105">
        <f>+I31/F31</f>
        <v>0.19444444444444445</v>
      </c>
      <c r="K31" s="96"/>
    </row>
    <row r="32" spans="2:11" ht="13.2" customHeight="1" x14ac:dyDescent="0.25">
      <c r="B32" s="73"/>
      <c r="C32" s="35"/>
      <c r="D32" s="35"/>
      <c r="E32" s="35"/>
      <c r="F32" s="35"/>
      <c r="G32" s="84"/>
      <c r="I32" s="109"/>
      <c r="J32" s="110"/>
    </row>
    <row r="33" spans="2:11" s="31" customFormat="1" ht="13.2" customHeight="1" x14ac:dyDescent="0.25">
      <c r="B33" s="90" t="s">
        <v>32</v>
      </c>
      <c r="C33" s="91"/>
      <c r="D33" s="91"/>
      <c r="E33" s="91"/>
      <c r="F33" s="92">
        <f>+F25-F31</f>
        <v>200</v>
      </c>
      <c r="G33" s="93">
        <f t="shared" ref="G33" si="12">+G25-G31</f>
        <v>225</v>
      </c>
      <c r="I33" s="94">
        <f t="shared" si="6"/>
        <v>25</v>
      </c>
      <c r="J33" s="105">
        <f t="shared" si="7"/>
        <v>0.125</v>
      </c>
      <c r="K33" s="9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2022-10-11T20:06:12Z</dcterms:modified>
</cp:coreProperties>
</file>