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AE885094-6312-48AB-B75F-695BC9B32C2C}" xr6:coauthVersionLast="47" xr6:coauthVersionMax="47" xr10:uidLastSave="{00000000-0000-0000-0000-000000000000}"/>
  <bookViews>
    <workbookView xWindow="-109" yWindow="-109" windowWidth="52384" windowHeight="28841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8" i="1"/>
  <c r="E8" i="1"/>
  <c r="E4" i="1"/>
  <c r="F4" i="1"/>
  <c r="H4" i="1"/>
  <c r="E7" i="1"/>
  <c r="F7" i="1"/>
  <c r="G7" i="1"/>
  <c r="H7" i="1"/>
  <c r="H8" i="1"/>
  <c r="H9" i="1"/>
  <c r="G9" i="1"/>
  <c r="F8" i="1"/>
  <c r="F9" i="1"/>
  <c r="E9" i="1"/>
  <c r="D9" i="1"/>
</calcChain>
</file>

<file path=xl/sharedStrings.xml><?xml version="1.0" encoding="utf-8"?>
<sst xmlns="http://schemas.openxmlformats.org/spreadsheetml/2006/main" count="17" uniqueCount="17">
  <si>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</si>
  <si>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</si>
  <si>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</si>
  <si>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</si>
  <si>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</si>
  <si>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</si>
  <si>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</si>
  <si>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Projected</t>
  </si>
  <si>
    <t>YEARFRAC Function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</si>
  <si>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YEARFRAC Function</t>
    </r>
  </si>
  <si>
    <t>YEARFRAC Function</t>
  </si>
  <si>
    <t>Cash Flow</t>
  </si>
  <si>
    <t>Discount Rate</t>
  </si>
  <si>
    <t>Years</t>
  </si>
  <si>
    <t>Present Value (PV)</t>
  </si>
  <si>
    <t>Actual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</si>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</sst>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7" formatCode="mm/dd/yyyy_)"/>
    <numFmt numFmtId="168" formatCode="#,##0.0%_);\(#,##0.0%\);\-\-_);@_)"/>
    <numFmt numFmtId="170" formatCode="#,##0.00_);\(#,##0.00\);\-\-_);@_)"/>
    <numFmt numFmtId="171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Border="1" applyAlignment="1"/>
    <xf numFmtId="164" fontId="0" fillId="0" borderId="0" xfId="0" applyNumberFormat="1" applyAlignment="1"/>
    <xf numFmtId="164" fontId="0" fillId="0" borderId="17" xfId="0" applyNumberFormat="1" applyBorder="1" applyAlignment="1">
      <alignment horizontal="centerContinuous"/>
    </xf>
    <xf numFmtId="167" fontId="0" fillId="0" borderId="0" xfId="0" applyNumberFormat="1" applyAlignment="1"/>
    <xf numFmtId="167" fontId="0" fillId="0" borderId="0" xfId="0" applyNumberFormat="1" applyAlignment="1">
      <alignment horizontal="right"/>
    </xf>
    <xf numFmtId="167" fontId="0" fillId="0" borderId="19" xfId="0" applyNumberFormat="1" applyBorder="1" applyAlignment="1"/>
    <xf numFmtId="170" fontId="0" fillId="0" borderId="0" xfId="0" applyNumberFormat="1" applyAlignment="1"/>
    <xf numFmtId="164" fontId="23" fillId="0" borderId="19" xfId="0" applyNumberFormat="1" applyFont="1" applyBorder="1" applyAlignment="1"/>
    <xf numFmtId="171" fontId="23" fillId="0" borderId="19" xfId="0" applyNumberFormat="1" applyFont="1" applyBorder="1" applyAlignment="1"/>
    <xf numFmtId="171" fontId="0" fillId="0" borderId="0" xfId="0" applyNumberFormat="1" applyAlignment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/>
    <xf numFmtId="168" fontId="23" fillId="0" borderId="19" xfId="0" applyNumberFormat="1" applyFont="1" applyFill="1" applyBorder="1" applyAlignment="1">
      <alignment horizontal="right"/>
    </xf>
    <xf numFmtId="168" fontId="0" fillId="0" borderId="0" xfId="0" applyNumberFormat="1" applyAlignment="1"/>
    <xf numFmtId="167" fontId="0" fillId="0" borderId="19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22" fillId="0" borderId="0" xfId="0" applyNumberFormat="1" applyFont="1" applyFill="1" applyBorder="1" applyAlignment="1"/>
    <xf numFmtId="164" fontId="22" fillId="0" borderId="18" xfId="0" applyNumberFormat="1" applyFont="1" applyFill="1" applyBorder="1" applyAlignment="1"/>
    <xf numFmtId="171" fontId="22" fillId="0" borderId="18" xfId="0" applyNumberFormat="1" applyFont="1" applyFill="1" applyBorder="1" applyAlignment="1"/>
    <xf numFmtId="171" fontId="22" fillId="0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earfrac-func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375" defaultRowHeight="13.45" customHeight="1" x14ac:dyDescent="0.2"/>
  <cols>
    <col min="1" max="2" width="2.75" style="1" customWidth="1"/>
    <col min="3" max="11" width="10.75" style="1" customWidth="1"/>
    <col min="12" max="13" width="2.75" style="1" customWidth="1"/>
    <col min="14" max="21" width="9.375" style="1"/>
    <col min="22" max="22" width="2.75" style="1" customWidth="1"/>
    <col min="23" max="16384" width="9.375" style="1"/>
  </cols>
  <sheetData>
    <row r="2" spans="2:22" ht="13.4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4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4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4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4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4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4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4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4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4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4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4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4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4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4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4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4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4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4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4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4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R5e2Tq5JwkS2fE4NLfLoPqiNb6o5RWwzSfeSamdfHM2yyQYl8WQ2eX7csgj+/hpE7Wo6qso3jtVpC/LwXCywg==" saltValue="a2wgEWkzM3itvEd190DR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YEARFRAC Func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9"/>
  <sheetViews>
    <sheetView showGridLines="0" zoomScaleNormal="100" workbookViewId="0"/>
  </sheetViews>
  <sheetFormatPr defaultColWidth="10.75" defaultRowHeight="13.25" customHeight="1" x14ac:dyDescent="0.2"/>
  <cols>
    <col min="1" max="1" width="2.75" style="54" customWidth="1"/>
    <col min="2" max="3" width="10.75" style="54" customWidth="1"/>
    <col min="4" max="16384" width="10.75" style="54"/>
  </cols>
  <sheetData>
    <row r="2" spans="2:10" s="52" customFormat="1" ht="13.25" customHeight="1" x14ac:dyDescent="0.25">
      <c r="B2" s="51" t="s">
        <v>10</v>
      </c>
      <c r="C2" s="51"/>
      <c r="D2" s="51"/>
      <c r="E2" s="51"/>
      <c r="F2" s="51"/>
      <c r="G2" s="51"/>
      <c r="H2" s="51"/>
    </row>
    <row r="3" spans="2:10" ht="13.25" customHeight="1" x14ac:dyDescent="0.2">
      <c r="B3" s="53" t="s">
        <v>16</v>
      </c>
      <c r="C3" s="53"/>
      <c r="D3" s="68" t="s">
        <v>15</v>
      </c>
      <c r="E3" s="55" t="s">
        <v>7</v>
      </c>
      <c r="F3" s="55"/>
      <c r="G3" s="55"/>
      <c r="H3" s="55"/>
    </row>
    <row r="4" spans="2:10" ht="13.25" customHeight="1" x14ac:dyDescent="0.2">
      <c r="D4" s="67">
        <v>44926</v>
      </c>
      <c r="E4" s="57">
        <f>+EOMONTH(D4,6)</f>
        <v>45107</v>
      </c>
      <c r="F4" s="57">
        <f>+EOMONTH(E4,12)</f>
        <v>45473</v>
      </c>
      <c r="G4" s="57">
        <f>+EOMONTH(F4,20)</f>
        <v>46081</v>
      </c>
      <c r="H4" s="57">
        <f>+EOMONTH(G4,20)</f>
        <v>46691</v>
      </c>
    </row>
    <row r="5" spans="2:10" ht="13.25" customHeight="1" x14ac:dyDescent="0.2">
      <c r="D5" s="58"/>
      <c r="E5" s="56"/>
      <c r="F5" s="56"/>
      <c r="G5" s="56"/>
      <c r="H5" s="56"/>
    </row>
    <row r="6" spans="2:10" ht="13.25" customHeight="1" x14ac:dyDescent="0.2">
      <c r="B6" s="54" t="s">
        <v>11</v>
      </c>
      <c r="D6" s="61">
        <v>-5000</v>
      </c>
      <c r="E6" s="62">
        <v>600</v>
      </c>
      <c r="F6" s="62">
        <v>1200</v>
      </c>
      <c r="G6" s="62">
        <v>2000</v>
      </c>
      <c r="H6" s="62">
        <v>2600</v>
      </c>
    </row>
    <row r="7" spans="2:10" ht="13.25" customHeight="1" x14ac:dyDescent="0.2">
      <c r="B7" s="63" t="s">
        <v>12</v>
      </c>
      <c r="C7" s="64"/>
      <c r="D7" s="65">
        <v>0.1</v>
      </c>
      <c r="E7" s="66">
        <f>+D7</f>
        <v>0.1</v>
      </c>
      <c r="F7" s="66">
        <f t="shared" ref="F7:H7" si="0">+E7</f>
        <v>0.1</v>
      </c>
      <c r="G7" s="66">
        <f t="shared" si="0"/>
        <v>0.1</v>
      </c>
      <c r="H7" s="66">
        <f t="shared" si="0"/>
        <v>0.1</v>
      </c>
    </row>
    <row r="8" spans="2:10" ht="13.25" customHeight="1" x14ac:dyDescent="0.2">
      <c r="B8" s="54" t="s">
        <v>13</v>
      </c>
      <c r="D8" s="60">
        <v>0</v>
      </c>
      <c r="E8" s="59">
        <f>+YEARFRAC($D$4,E4)</f>
        <v>0.5</v>
      </c>
      <c r="F8" s="59">
        <f>+YEARFRAC($D$4,F4)</f>
        <v>1.5</v>
      </c>
      <c r="G8" s="59">
        <f>+YEARFRAC($D$4,G4)</f>
        <v>3.161111111111111</v>
      </c>
      <c r="H8" s="59">
        <f>+YEARFRAC($D$4,H4)</f>
        <v>4.833333333333333</v>
      </c>
    </row>
    <row r="9" spans="2:10" s="52" customFormat="1" ht="13.25" customHeight="1" x14ac:dyDescent="0.25">
      <c r="B9" s="70" t="s">
        <v>14</v>
      </c>
      <c r="C9" s="70"/>
      <c r="D9" s="72">
        <f>+D6/(1+D7)^D8</f>
        <v>-5000</v>
      </c>
      <c r="E9" s="71">
        <f t="shared" ref="E9:H9" si="1">+E6/(1+E7)^E8</f>
        <v>572.07755354735536</v>
      </c>
      <c r="F9" s="71">
        <f t="shared" si="1"/>
        <v>1040.1410064497368</v>
      </c>
      <c r="G9" s="71">
        <f t="shared" si="1"/>
        <v>1479.7321803508003</v>
      </c>
      <c r="H9" s="71">
        <f t="shared" si="1"/>
        <v>1640.2449262723028</v>
      </c>
      <c r="I9" s="69"/>
      <c r="J9" s="6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2022-12-24T00:04:41Z</dcterms:modified>
</cp:coreProperties>
</file>