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FF7296EF-AC62-452E-BD82-095F63C6EAF3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9" i="1" s="1"/>
  <c r="F12" i="1" s="1"/>
  <c r="F17" i="1" l="1"/>
  <c r="F18" i="1" l="1"/>
  <c r="F19" i="1" s="1"/>
  <c r="F20" i="1" s="1"/>
  <c r="F13" i="1"/>
  <c r="F14" i="1" s="1"/>
</calcChain>
</file>

<file path=xl/sharedStrings.xml><?xml version="1.0" encoding="utf-8"?>
<sst xmlns="http://schemas.openxmlformats.org/spreadsheetml/2006/main" count="27" uniqueCount="25">
  <si>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</si>
  <si>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</si>
  <si>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</si>
  <si>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</si>
  <si>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</si>
  <si>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</si>
  <si>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</si>
  <si>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</si>
  <si>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NOPAT Margin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</si>
  <si>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NOPAT Margin</t>
    </r>
  </si>
  <si>
    <t>NOPAT Margin</t>
  </si>
  <si>
    <t>Revenue</t>
  </si>
  <si>
    <t>Less: COGS</t>
  </si>
  <si>
    <t>Gross Profit</t>
  </si>
  <si>
    <t>Less: SG&amp;A</t>
  </si>
  <si>
    <t>Less: Interest Expense</t>
  </si>
  <si>
    <t>Less: Taxes</t>
  </si>
  <si>
    <t>Net Income</t>
  </si>
  <si>
    <t>NOPAT</t>
  </si>
  <si>
    <t>% Tax Rate</t>
  </si>
  <si>
    <t>NOPAT Calculation</t>
  </si>
  <si>
    <t>EBT</t>
  </si>
  <si>
    <t>EBIT</t>
  </si>
  <si>
    <t>Less: Gain / (Loss) on Sale</t>
  </si>
  <si>
    <t>NOPAT Margin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</si>
</sst>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@_)"/>
    <numFmt numFmtId="166" formatCode="&quot;$&quot;#,##0_);\(&quot;$&quot;#,##0\);\-\-_);@_)"/>
    <numFmt numFmtId="167" formatCode="0.0%_);\(0.0%\)_);&quot;--&quot;_);@_)"/>
    <numFmt numFmtId="168" formatCode="0&quot;A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9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0" fillId="11" borderId="0" xfId="0" quotePrefix="1" applyNumberFormat="1" applyFill="1"/>
    <xf numFmtId="164" fontId="0" fillId="11" borderId="0" xfId="0" quotePrefix="1" applyNumberFormat="1" applyFill="1"/>
    <xf numFmtId="166" fontId="23" fillId="11" borderId="0" xfId="0" applyNumberFormat="1" applyFont="1" applyFill="1" applyAlignment="1">
      <alignment horizontal="right"/>
    </xf>
    <xf numFmtId="164" fontId="23" fillId="11" borderId="0" xfId="0" applyNumberFormat="1" applyFont="1" applyFill="1" applyAlignment="1">
      <alignment horizontal="right"/>
    </xf>
    <xf numFmtId="165" fontId="24" fillId="11" borderId="18" xfId="0" quotePrefix="1" applyNumberFormat="1" applyFont="1" applyFill="1" applyBorder="1"/>
    <xf numFmtId="164" fontId="24" fillId="11" borderId="18" xfId="0" quotePrefix="1" applyNumberFormat="1" applyFont="1" applyFill="1" applyBorder="1"/>
    <xf numFmtId="166" fontId="24" fillId="11" borderId="18" xfId="0" applyNumberFormat="1" applyFont="1" applyFill="1" applyBorder="1" applyAlignment="1">
      <alignment horizontal="right"/>
    </xf>
    <xf numFmtId="164" fontId="0" fillId="11" borderId="0" xfId="0" applyNumberFormat="1" applyFill="1"/>
    <xf numFmtId="164" fontId="23" fillId="11" borderId="0" xfId="0" applyNumberFormat="1" applyFont="1" applyFill="1"/>
    <xf numFmtId="164" fontId="24" fillId="11" borderId="18" xfId="0" applyNumberFormat="1" applyFont="1" applyFill="1" applyBorder="1"/>
    <xf numFmtId="166" fontId="24" fillId="11" borderId="18" xfId="0" applyNumberFormat="1" applyFont="1" applyFill="1" applyBorder="1"/>
    <xf numFmtId="165" fontId="22" fillId="11" borderId="18" xfId="0" quotePrefix="1" applyNumberFormat="1" applyFont="1" applyFill="1" applyBorder="1"/>
    <xf numFmtId="164" fontId="22" fillId="11" borderId="18" xfId="0" applyNumberFormat="1" applyFont="1" applyFill="1" applyBorder="1"/>
    <xf numFmtId="166" fontId="22" fillId="11" borderId="18" xfId="0" applyNumberFormat="1" applyFont="1" applyFill="1" applyBorder="1"/>
    <xf numFmtId="164" fontId="0" fillId="0" borderId="0" xfId="0" applyNumberFormat="1" applyAlignment="1">
      <alignment horizontal="right" vertical="top"/>
    </xf>
    <xf numFmtId="167" fontId="23" fillId="11" borderId="19" xfId="0" applyNumberFormat="1" applyFont="1" applyFill="1" applyBorder="1" applyAlignment="1">
      <alignment horizontal="center"/>
    </xf>
    <xf numFmtId="164" fontId="22" fillId="12" borderId="0" xfId="0" applyNumberFormat="1" applyFont="1" applyFill="1"/>
    <xf numFmtId="164" fontId="22" fillId="13" borderId="17" xfId="0" applyNumberFormat="1" applyFont="1" applyFill="1" applyBorder="1"/>
    <xf numFmtId="164" fontId="22" fillId="0" borderId="0" xfId="0" applyNumberFormat="1" applyFont="1" applyFill="1"/>
    <xf numFmtId="164" fontId="0" fillId="0" borderId="0" xfId="0" applyNumberFormat="1" applyFill="1"/>
    <xf numFmtId="165" fontId="0" fillId="0" borderId="18" xfId="0" quotePrefix="1" applyNumberFormat="1" applyFill="1" applyBorder="1"/>
    <xf numFmtId="164" fontId="0" fillId="0" borderId="18" xfId="0" applyNumberFormat="1" applyFill="1" applyBorder="1"/>
    <xf numFmtId="166" fontId="0" fillId="0" borderId="18" xfId="0" applyNumberFormat="1" applyFill="1" applyBorder="1"/>
    <xf numFmtId="165" fontId="0" fillId="0" borderId="0" xfId="0" quotePrefix="1" applyNumberFormat="1" applyFill="1"/>
    <xf numFmtId="164" fontId="0" fillId="0" borderId="0" xfId="0" applyNumberFormat="1" applyFill="1" applyBorder="1"/>
    <xf numFmtId="165" fontId="22" fillId="0" borderId="18" xfId="0" quotePrefix="1" applyNumberFormat="1" applyFont="1" applyFill="1" applyBorder="1"/>
    <xf numFmtId="164" fontId="22" fillId="0" borderId="18" xfId="0" applyNumberFormat="1" applyFont="1" applyFill="1" applyBorder="1"/>
    <xf numFmtId="166" fontId="22" fillId="0" borderId="18" xfId="0" applyNumberFormat="1" applyFont="1" applyFill="1" applyBorder="1"/>
    <xf numFmtId="164" fontId="22" fillId="13" borderId="20" xfId="0" applyNumberFormat="1" applyFont="1" applyFill="1" applyBorder="1"/>
    <xf numFmtId="167" fontId="22" fillId="13" borderId="21" xfId="0" applyNumberFormat="1" applyFont="1" applyFill="1" applyBorder="1"/>
    <xf numFmtId="164" fontId="22" fillId="11" borderId="18" xfId="0" quotePrefix="1" applyNumberFormat="1" applyFont="1" applyFill="1" applyBorder="1"/>
    <xf numFmtId="164" fontId="0" fillId="0" borderId="18" xfId="0" quotePrefix="1" applyNumberFormat="1" applyFill="1" applyBorder="1"/>
    <xf numFmtId="164" fontId="0" fillId="0" borderId="0" xfId="0" quotePrefix="1" applyNumberFormat="1" applyFill="1"/>
    <xf numFmtId="164" fontId="22" fillId="0" borderId="18" xfId="0" quotePrefix="1" applyNumberFormat="1" applyFont="1" applyFill="1" applyBorder="1"/>
    <xf numFmtId="168" fontId="0" fillId="0" borderId="17" xfId="0" applyNumberFormat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nopat-margi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35" customHeight="1" x14ac:dyDescent="0.2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35" customHeight="1" x14ac:dyDescent="0.2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35" customHeight="1" x14ac:dyDescent="0.2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35" customHeight="1" x14ac:dyDescent="0.2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35" customHeight="1" x14ac:dyDescent="0.2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35" customHeight="1" x14ac:dyDescent="0.2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35" customHeight="1" x14ac:dyDescent="0.2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35" customHeight="1" x14ac:dyDescent="0.2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35" customHeight="1" x14ac:dyDescent="0.2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35" customHeight="1" x14ac:dyDescent="0.2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35" customHeight="1" x14ac:dyDescent="0.2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35" customHeight="1" x14ac:dyDescent="0.2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35" customHeight="1" x14ac:dyDescent="0.2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wulX+khElW9IU5bIJmIa7wyA5N2rYqLKwISy/C7OZR3ypQkwpsvrHTHYQcVi/s/VgNOr41NwBvkdMRknrZiH3w==" saltValue="fxFdoWHS7zrTxQ3GiNuWh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NOPAT Margi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20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4" width="10.7109375" style="30" customWidth="1"/>
    <col min="5" max="16384" width="10.7109375" style="30"/>
  </cols>
  <sheetData>
    <row r="2" spans="2:6" s="31" customFormat="1" ht="13.15" customHeight="1" x14ac:dyDescent="0.2">
      <c r="B2" s="32" t="s">
        <v>10</v>
      </c>
      <c r="C2" s="32"/>
      <c r="D2" s="32"/>
      <c r="E2" s="32"/>
      <c r="F2" s="32"/>
    </row>
    <row r="3" spans="2:6" s="31" customFormat="1" ht="13.15" customHeight="1" x14ac:dyDescent="0.2">
      <c r="B3" s="33" t="s">
        <v>7</v>
      </c>
      <c r="C3" s="33"/>
      <c r="D3" s="33"/>
      <c r="E3" s="33"/>
      <c r="F3" s="89">
        <v>2022</v>
      </c>
    </row>
    <row r="5" spans="2:6" ht="13.15" customHeight="1" x14ac:dyDescent="0.2">
      <c r="B5" s="55" t="s">
        <v>11</v>
      </c>
      <c r="C5" s="56"/>
      <c r="D5" s="56"/>
      <c r="E5" s="56"/>
      <c r="F5" s="57">
        <v>200</v>
      </c>
    </row>
    <row r="6" spans="2:6" ht="13.15" customHeight="1" x14ac:dyDescent="0.2">
      <c r="B6" s="55" t="s">
        <v>12</v>
      </c>
      <c r="C6" s="56"/>
      <c r="D6" s="56"/>
      <c r="E6" s="56"/>
      <c r="F6" s="58">
        <v>-80</v>
      </c>
    </row>
    <row r="7" spans="2:6" ht="13.15" customHeight="1" x14ac:dyDescent="0.2">
      <c r="B7" s="59" t="s">
        <v>13</v>
      </c>
      <c r="C7" s="60"/>
      <c r="D7" s="60"/>
      <c r="E7" s="60"/>
      <c r="F7" s="61">
        <f>+SUM(F5:F6)</f>
        <v>120</v>
      </c>
    </row>
    <row r="8" spans="2:6" ht="13.15" customHeight="1" x14ac:dyDescent="0.2">
      <c r="B8" s="55" t="s">
        <v>14</v>
      </c>
      <c r="C8" s="56"/>
      <c r="D8" s="62"/>
      <c r="E8" s="62"/>
      <c r="F8" s="63">
        <v>-60</v>
      </c>
    </row>
    <row r="9" spans="2:6" ht="13.15" customHeight="1" x14ac:dyDescent="0.2">
      <c r="B9" s="59" t="s">
        <v>22</v>
      </c>
      <c r="C9" s="60"/>
      <c r="D9" s="64"/>
      <c r="E9" s="64"/>
      <c r="F9" s="65">
        <f>+SUM(F7:F8)</f>
        <v>60</v>
      </c>
    </row>
    <row r="10" spans="2:6" ht="13.15" customHeight="1" x14ac:dyDescent="0.2">
      <c r="B10" s="55" t="s">
        <v>15</v>
      </c>
      <c r="C10" s="56"/>
      <c r="D10" s="62"/>
      <c r="E10" s="62"/>
      <c r="F10" s="63">
        <v>-30</v>
      </c>
    </row>
    <row r="11" spans="2:6" ht="13.15" customHeight="1" x14ac:dyDescent="0.2">
      <c r="B11" s="55" t="s">
        <v>23</v>
      </c>
      <c r="C11" s="56"/>
      <c r="D11" s="62"/>
      <c r="E11" s="62"/>
      <c r="F11" s="63">
        <v>-10</v>
      </c>
    </row>
    <row r="12" spans="2:6" ht="13.15" customHeight="1" x14ac:dyDescent="0.2">
      <c r="B12" s="66" t="s">
        <v>21</v>
      </c>
      <c r="C12" s="85"/>
      <c r="D12" s="67"/>
      <c r="E12" s="67"/>
      <c r="F12" s="68">
        <f>+SUM(F9:F11)</f>
        <v>20</v>
      </c>
    </row>
    <row r="13" spans="2:6" ht="13.15" customHeight="1" x14ac:dyDescent="0.2">
      <c r="B13" s="55" t="s">
        <v>16</v>
      </c>
      <c r="C13" s="56"/>
      <c r="D13" s="69" t="s">
        <v>19</v>
      </c>
      <c r="E13" s="70">
        <v>0.25</v>
      </c>
      <c r="F13" s="62">
        <f>-F12*$E$13</f>
        <v>-5</v>
      </c>
    </row>
    <row r="14" spans="2:6" ht="13.15" customHeight="1" x14ac:dyDescent="0.2">
      <c r="B14" s="66" t="s">
        <v>17</v>
      </c>
      <c r="C14" s="85"/>
      <c r="D14" s="67"/>
      <c r="E14" s="67"/>
      <c r="F14" s="68">
        <f>SUM(F12:F13)</f>
        <v>15</v>
      </c>
    </row>
    <row r="15" spans="2:6" ht="13.15" customHeight="1" x14ac:dyDescent="0.2">
      <c r="B15" s="62"/>
      <c r="C15" s="62"/>
      <c r="D15" s="62"/>
      <c r="E15" s="62"/>
      <c r="F15" s="62"/>
    </row>
    <row r="16" spans="2:6" s="73" customFormat="1" ht="13.15" customHeight="1" x14ac:dyDescent="0.2">
      <c r="B16" s="71" t="s">
        <v>20</v>
      </c>
      <c r="C16" s="71"/>
      <c r="D16" s="71"/>
      <c r="E16" s="71"/>
      <c r="F16" s="71"/>
    </row>
    <row r="17" spans="2:6" s="74" customFormat="1" ht="13.15" customHeight="1" x14ac:dyDescent="0.2">
      <c r="B17" s="75" t="s">
        <v>22</v>
      </c>
      <c r="C17" s="86"/>
      <c r="D17" s="76"/>
      <c r="E17" s="76"/>
      <c r="F17" s="77">
        <f>+F9</f>
        <v>60</v>
      </c>
    </row>
    <row r="18" spans="2:6" s="74" customFormat="1" ht="13.15" customHeight="1" x14ac:dyDescent="0.2">
      <c r="B18" s="78" t="s">
        <v>16</v>
      </c>
      <c r="C18" s="87"/>
      <c r="F18" s="74">
        <f>-$E$13*F17</f>
        <v>-15</v>
      </c>
    </row>
    <row r="19" spans="2:6" s="79" customFormat="1" ht="13.15" customHeight="1" x14ac:dyDescent="0.2">
      <c r="B19" s="80" t="s">
        <v>18</v>
      </c>
      <c r="C19" s="88"/>
      <c r="D19" s="81"/>
      <c r="E19" s="81"/>
      <c r="F19" s="82">
        <f>SUM(F17:F18)</f>
        <v>45</v>
      </c>
    </row>
    <row r="20" spans="2:6" s="73" customFormat="1" ht="13.15" customHeight="1" x14ac:dyDescent="0.2">
      <c r="B20" s="83" t="s">
        <v>24</v>
      </c>
      <c r="C20" s="72"/>
      <c r="D20" s="72"/>
      <c r="E20" s="72"/>
      <c r="F20" s="84">
        <f>+F19/F5</f>
        <v>0.22500000000000001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2023-01-02T09:42:40Z</dcterms:modified>
</cp:coreProperties>
</file>