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50183684-719D-4912-9928-2219B2C8118A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E6" i="1"/>
  <c r="F10" i="1"/>
  <c r="M10" i="1" s="1"/>
  <c r="G10" i="1" s="1"/>
  <c r="E10" i="1"/>
  <c r="E3" i="1"/>
  <c r="F3" i="1" s="1"/>
  <c r="G3" i="1" s="1"/>
  <c r="H3" i="1" s="1"/>
  <c r="I3" i="1" s="1"/>
  <c r="J3" i="1" s="1"/>
  <c r="K3" i="1" s="1"/>
  <c r="M6" i="1" l="1"/>
  <c r="G6" i="1" s="1"/>
  <c r="G5" i="1" s="1"/>
  <c r="G8" i="1" s="1"/>
  <c r="H10" i="1"/>
  <c r="H6" i="1" l="1"/>
  <c r="I6" i="1" s="1"/>
  <c r="J6" i="1" s="1"/>
  <c r="I10" i="1"/>
  <c r="H5" i="1" l="1"/>
  <c r="I5" i="1" s="1"/>
  <c r="J5" i="1" s="1"/>
  <c r="K5" i="1" s="1"/>
  <c r="K8" i="1" s="1"/>
  <c r="J10" i="1"/>
  <c r="I8" i="1" l="1"/>
  <c r="J8" i="1"/>
  <c r="H8" i="1"/>
</calcChain>
</file>

<file path=xl/sharedStrings.xml><?xml version="1.0" encoding="utf-8"?>
<sst xmlns="http://schemas.openxmlformats.org/spreadsheetml/2006/main" count="16" uniqueCount="15">
  <si>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</si>
  <si>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</si>
  <si>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</si>
  <si>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</si>
  <si>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</si>
  <si>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</si>
  <si>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</si>
  <si>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</si>
  <si>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A/R Days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</si>
  <si>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A/R Days </t>
    </r>
  </si>
  <si>
    <t>A/R Days</t>
  </si>
  <si>
    <t>Net Revenue</t>
  </si>
  <si>
    <t>Accounts Receivable</t>
  </si>
  <si>
    <t>% Growth</t>
  </si>
  <si>
    <t>Step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</si>
</sst>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0&quot;A&quot;_)"/>
    <numFmt numFmtId="166" formatCode="0&quot;E&quot;_)"/>
    <numFmt numFmtId="167" formatCode="&quot;$&quot;#,##0_);\(&quot;$&quot;#,##0\);\-\-_);@_)"/>
    <numFmt numFmtId="168" formatCode="0\ &quot;Days&quot;_)"/>
    <numFmt numFmtId="169" formatCode="#,##0.0%_);\(&quot;$&quot;#,##0.0%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7" xfId="0" applyNumberFormat="1" applyFont="1" applyBorder="1" applyAlignment="1">
      <alignment horizontal="center"/>
    </xf>
    <xf numFmtId="169" fontId="0" fillId="0" borderId="20" xfId="0" applyNumberFormat="1" applyFont="1" applyBorder="1" applyAlignment="1">
      <alignment horizontal="center"/>
    </xf>
    <xf numFmtId="168" fontId="0" fillId="0" borderId="20" xfId="0" applyNumberFormat="1" applyFont="1" applyBorder="1" applyAlignment="1">
      <alignment horizontal="center"/>
    </xf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164" fontId="0" fillId="9" borderId="0" xfId="0" applyNumberFormat="1" applyFont="1" applyFill="1" applyAlignment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5" fontId="0" fillId="0" borderId="17" xfId="0" applyNumberFormat="1" applyFont="1" applyBorder="1" applyAlignment="1"/>
    <xf numFmtId="165" fontId="0" fillId="0" borderId="18" xfId="0" applyNumberFormat="1" applyFont="1" applyBorder="1" applyAlignment="1"/>
    <xf numFmtId="166" fontId="0" fillId="0" borderId="17" xfId="0" applyNumberFormat="1" applyFont="1" applyBorder="1" applyAlignment="1"/>
    <xf numFmtId="164" fontId="0" fillId="0" borderId="0" xfId="0" applyNumberFormat="1" applyAlignment="1"/>
    <xf numFmtId="164" fontId="0" fillId="0" borderId="19" xfId="0" applyNumberFormat="1" applyBorder="1" applyAlignment="1"/>
    <xf numFmtId="167" fontId="23" fillId="0" borderId="0" xfId="0" applyNumberFormat="1" applyFont="1" applyAlignment="1"/>
    <xf numFmtId="167" fontId="23" fillId="0" borderId="19" xfId="0" applyNumberFormat="1" applyFont="1" applyBorder="1" applyAlignment="1"/>
    <xf numFmtId="167" fontId="0" fillId="0" borderId="0" xfId="0" applyNumberFormat="1" applyAlignment="1"/>
    <xf numFmtId="164" fontId="24" fillId="0" borderId="0" xfId="0" applyNumberFormat="1" applyFont="1" applyAlignment="1"/>
    <xf numFmtId="169" fontId="24" fillId="0" borderId="0" xfId="0" applyNumberFormat="1" applyFont="1" applyAlignment="1"/>
    <xf numFmtId="169" fontId="24" fillId="0" borderId="19" xfId="0" applyNumberFormat="1" applyFont="1" applyBorder="1" applyAlignment="1"/>
    <xf numFmtId="169" fontId="23" fillId="0" borderId="0" xfId="0" applyNumberFormat="1" applyFont="1" applyAlignment="1"/>
    <xf numFmtId="164" fontId="0" fillId="12" borderId="21" xfId="0" applyNumberFormat="1" applyFont="1" applyFill="1" applyBorder="1" applyAlignment="1"/>
    <xf numFmtId="164" fontId="0" fillId="12" borderId="17" xfId="0" applyNumberFormat="1" applyFont="1" applyFill="1" applyBorder="1" applyAlignment="1"/>
    <xf numFmtId="168" fontId="0" fillId="12" borderId="17" xfId="0" applyNumberFormat="1" applyFont="1" applyFill="1" applyBorder="1" applyAlignment="1"/>
    <xf numFmtId="168" fontId="0" fillId="12" borderId="18" xfId="0" applyNumberFormat="1" applyFont="1" applyFill="1" applyBorder="1" applyAlignment="1"/>
    <xf numFmtId="168" fontId="23" fillId="12" borderId="22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ar-days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tY//etxzgr3mssZCHRbRRH2TZIQE5qykWAFedPtNb1uaKV846jhKqhKpP4fgF1dJ3KdyGi2nCxrPu863v0LAzg==" saltValue="BwF7IiLOUoyXFfY9tAEZn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A/R Days 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M10"/>
  <sheetViews>
    <sheetView showGridLines="0" zoomScaleNormal="100" workbookViewId="0"/>
  </sheetViews>
  <sheetFormatPr defaultColWidth="10.7109375" defaultRowHeight="13.5" customHeight="1" x14ac:dyDescent="0.2"/>
  <cols>
    <col min="1" max="1" width="2.7109375" style="62" customWidth="1"/>
    <col min="2" max="11" width="10.7109375" style="62" customWidth="1"/>
    <col min="12" max="12" width="2.7109375" style="62" customWidth="1"/>
    <col min="13" max="13" width="8.7109375" style="57" customWidth="1"/>
    <col min="14" max="16384" width="10.7109375" style="62"/>
  </cols>
  <sheetData>
    <row r="2" spans="2:13" s="54" customFormat="1" ht="13.5" customHeight="1" x14ac:dyDescent="0.2">
      <c r="B2" s="55" t="s">
        <v>10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</row>
    <row r="3" spans="2:13" s="57" customFormat="1" ht="13.5" customHeight="1" x14ac:dyDescent="0.2">
      <c r="B3" s="58" t="s">
        <v>7</v>
      </c>
      <c r="C3" s="58"/>
      <c r="D3" s="59">
        <v>2020</v>
      </c>
      <c r="E3" s="59">
        <f>+D3+1</f>
        <v>2021</v>
      </c>
      <c r="F3" s="60">
        <f t="shared" ref="F3" si="0">+E3+1</f>
        <v>2022</v>
      </c>
      <c r="G3" s="61">
        <f>+F3+1</f>
        <v>2023</v>
      </c>
      <c r="H3" s="61">
        <f t="shared" ref="H3:J3" si="1">+G3+1</f>
        <v>2024</v>
      </c>
      <c r="I3" s="61">
        <f t="shared" si="1"/>
        <v>2025</v>
      </c>
      <c r="J3" s="61">
        <f t="shared" si="1"/>
        <v>2026</v>
      </c>
      <c r="K3" s="61">
        <f t="shared" ref="K3" si="2">+J3+1</f>
        <v>2027</v>
      </c>
      <c r="L3" s="58"/>
      <c r="M3" s="51" t="s">
        <v>14</v>
      </c>
    </row>
    <row r="4" spans="2:13" ht="13.5" customHeight="1" x14ac:dyDescent="0.2">
      <c r="F4" s="63"/>
    </row>
    <row r="5" spans="2:13" ht="13.5" customHeight="1" x14ac:dyDescent="0.2">
      <c r="B5" s="62" t="s">
        <v>11</v>
      </c>
      <c r="D5" s="64">
        <v>100</v>
      </c>
      <c r="E5" s="64">
        <v>120</v>
      </c>
      <c r="F5" s="65">
        <v>150</v>
      </c>
      <c r="G5" s="66">
        <f>+F5*(1+G6)</f>
        <v>180.6</v>
      </c>
      <c r="H5" s="66">
        <f t="shared" ref="H5:K5" si="3">+G5*(1+H6)</f>
        <v>209.13479999999998</v>
      </c>
      <c r="I5" s="66">
        <f t="shared" si="3"/>
        <v>232.55789759999999</v>
      </c>
      <c r="J5" s="66">
        <f t="shared" si="3"/>
        <v>247.9067188416</v>
      </c>
      <c r="K5" s="66">
        <f t="shared" si="3"/>
        <v>252.86485321843199</v>
      </c>
    </row>
    <row r="6" spans="2:13" s="67" customFormat="1" ht="13.5" customHeight="1" x14ac:dyDescent="0.2">
      <c r="B6" s="67" t="s">
        <v>13</v>
      </c>
      <c r="D6" s="68"/>
      <c r="E6" s="68">
        <f>+E5/D5-1</f>
        <v>0.19999999999999996</v>
      </c>
      <c r="F6" s="69">
        <f t="shared" ref="F6" si="4">+F5/E5-1</f>
        <v>0.25</v>
      </c>
      <c r="G6" s="68">
        <f>+F6-$M$6</f>
        <v>0.20400000000000001</v>
      </c>
      <c r="H6" s="68">
        <f t="shared" ref="H6:J6" si="5">+G6-$M$6</f>
        <v>0.15800000000000003</v>
      </c>
      <c r="I6" s="68">
        <f t="shared" si="5"/>
        <v>0.11200000000000003</v>
      </c>
      <c r="J6" s="68">
        <f t="shared" si="5"/>
        <v>6.6000000000000031E-2</v>
      </c>
      <c r="K6" s="70">
        <v>0.02</v>
      </c>
      <c r="M6" s="52">
        <f>+(F6-K6)/COUNTA($G$3:$K$3)</f>
        <v>4.5999999999999999E-2</v>
      </c>
    </row>
    <row r="7" spans="2:13" ht="13.5" customHeight="1" x14ac:dyDescent="0.2">
      <c r="D7" s="64"/>
      <c r="E7" s="64"/>
      <c r="F7" s="65"/>
      <c r="G7" s="66"/>
    </row>
    <row r="8" spans="2:13" ht="13.5" customHeight="1" x14ac:dyDescent="0.2">
      <c r="B8" s="62" t="s">
        <v>12</v>
      </c>
      <c r="D8" s="64">
        <v>20</v>
      </c>
      <c r="E8" s="64">
        <v>22</v>
      </c>
      <c r="F8" s="65">
        <v>26</v>
      </c>
      <c r="G8" s="66">
        <f>+G10*G5/365</f>
        <v>28.064745205479451</v>
      </c>
      <c r="H8" s="66">
        <f t="shared" ref="H8:K8" si="6">+H10*H5/365</f>
        <v>31.536381895890408</v>
      </c>
      <c r="I8" s="66">
        <f t="shared" si="6"/>
        <v>33.998053194345204</v>
      </c>
      <c r="J8" s="66">
        <f t="shared" si="6"/>
        <v>35.100874602010656</v>
      </c>
      <c r="K8" s="66">
        <f t="shared" si="6"/>
        <v>34.639020988826303</v>
      </c>
    </row>
    <row r="9" spans="2:13" ht="13.5" customHeight="1" x14ac:dyDescent="0.2">
      <c r="F9" s="63"/>
    </row>
    <row r="10" spans="2:13" s="57" customFormat="1" ht="13.5" customHeight="1" x14ac:dyDescent="0.2">
      <c r="B10" s="71" t="s">
        <v>10</v>
      </c>
      <c r="C10" s="72"/>
      <c r="D10" s="73"/>
      <c r="E10" s="73">
        <f>+AVERAGE(D8:E8)/E5*365</f>
        <v>63.874999999999993</v>
      </c>
      <c r="F10" s="74">
        <f>+AVERAGE(E8:F8)/F5*365</f>
        <v>58.4</v>
      </c>
      <c r="G10" s="73">
        <f>+F10-$M$10</f>
        <v>56.72</v>
      </c>
      <c r="H10" s="73">
        <f t="shared" ref="H10:J10" si="7">+G10-$M$10</f>
        <v>55.04</v>
      </c>
      <c r="I10" s="73">
        <f t="shared" si="7"/>
        <v>53.36</v>
      </c>
      <c r="J10" s="73">
        <f t="shared" si="7"/>
        <v>51.68</v>
      </c>
      <c r="K10" s="75">
        <v>50</v>
      </c>
      <c r="M10" s="53">
        <f>+(F10-K10)/COUNTA($G$3:$K$3)</f>
        <v>1.6799999999999997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2023-01-04T22:46:14Z</dcterms:modified>
</cp:coreProperties>
</file>