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72CD82DE-3C28-4D2B-910C-0339A164C1F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11" i="1"/>
  <c r="L11" i="1" s="1"/>
  <c r="F11" i="1" s="1"/>
  <c r="E12" i="1"/>
  <c r="D12" i="1"/>
  <c r="E3" i="1"/>
  <c r="F3" i="1" s="1"/>
  <c r="G3" i="1" s="1"/>
  <c r="H3" i="1" s="1"/>
  <c r="I3" i="1" s="1"/>
  <c r="J3" i="1" s="1"/>
  <c r="D7" i="1"/>
  <c r="D8" i="1" s="1"/>
  <c r="L12" i="1" l="1"/>
  <c r="F12" i="1" s="1"/>
  <c r="F5" i="1"/>
  <c r="G11" i="1"/>
  <c r="H11" i="1" s="1"/>
  <c r="I11" i="1" s="1"/>
  <c r="F6" i="1" l="1"/>
  <c r="F7" i="1" s="1"/>
  <c r="F8" i="1" s="1"/>
  <c r="G5" i="1"/>
  <c r="H5" i="1" s="1"/>
  <c r="G12" i="1"/>
  <c r="G6" i="1" l="1"/>
  <c r="G7" i="1" s="1"/>
  <c r="G8" i="1" s="1"/>
  <c r="H12" i="1"/>
  <c r="H6" i="1" s="1"/>
  <c r="H7" i="1" s="1"/>
  <c r="H8" i="1" s="1"/>
  <c r="I5" i="1"/>
  <c r="I12" i="1" l="1"/>
  <c r="I6" i="1" s="1"/>
  <c r="I7" i="1" s="1"/>
  <c r="I8" i="1" s="1"/>
  <c r="J5" i="1"/>
  <c r="J6" i="1" l="1"/>
  <c r="J7" i="1" s="1"/>
  <c r="J8" i="1" s="1"/>
</calcChain>
</file>

<file path=xl/sharedStrings.xml><?xml version="1.0" encoding="utf-8"?>
<sst xmlns="http://schemas.openxmlformats.org/spreadsheetml/2006/main" count="20" uniqueCount="20">
  <si>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</si>
  <si>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</si>
  <si>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</si>
  <si>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</si>
  <si>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</si>
  <si>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</si>
  <si>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</si>
  <si>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COGS Margin</t>
    </r>
  </si>
  <si>
    <t>COGS Margin Template</t>
  </si>
  <si>
    <t>COGS Margin</t>
  </si>
  <si>
    <t>Revenue</t>
  </si>
  <si>
    <t>Less: COGS</t>
  </si>
  <si>
    <t>Gross Profit</t>
  </si>
  <si>
    <t>Operating Assumptions</t>
  </si>
  <si>
    <t>COGS Margin (%)</t>
  </si>
  <si>
    <t>Gross Margin (%)</t>
  </si>
  <si>
    <t>Revenue Growth (%)</t>
  </si>
  <si>
    <t>NA</t>
  </si>
  <si>
    <t>Step</t>
  </si>
  <si>
    <t>($ 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</si>
</sst>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  <numFmt numFmtId="168" formatCode="0&quot;E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23" fillId="0" borderId="0" xfId="0" applyNumberFormat="1" applyFont="1"/>
    <xf numFmtId="166" fontId="23" fillId="0" borderId="0" xfId="0" applyNumberFormat="1" applyFont="1"/>
    <xf numFmtId="167" fontId="0" fillId="0" borderId="0" xfId="0" applyNumberFormat="1"/>
    <xf numFmtId="167" fontId="23" fillId="0" borderId="0" xfId="0" applyNumberFormat="1" applyFont="1"/>
    <xf numFmtId="164" fontId="25" fillId="0" borderId="0" xfId="0" applyNumberFormat="1" applyFont="1"/>
    <xf numFmtId="166" fontId="25" fillId="0" borderId="0" xfId="0" applyNumberFormat="1" applyFont="1"/>
    <xf numFmtId="164" fontId="0" fillId="0" borderId="21" xfId="0" applyNumberFormat="1" applyBorder="1"/>
    <xf numFmtId="167" fontId="23" fillId="0" borderId="21" xfId="0" applyNumberFormat="1" applyFont="1" applyBorder="1"/>
    <xf numFmtId="166" fontId="25" fillId="0" borderId="21" xfId="0" applyNumberFormat="1" applyFont="1" applyBorder="1"/>
    <xf numFmtId="164" fontId="0" fillId="0" borderId="17" xfId="0" applyNumberFormat="1" applyBorder="1"/>
    <xf numFmtId="165" fontId="0" fillId="0" borderId="17" xfId="0" applyNumberFormat="1" applyBorder="1"/>
    <xf numFmtId="165" fontId="0" fillId="0" borderId="20" xfId="0" applyNumberFormat="1" applyBorder="1"/>
    <xf numFmtId="168" fontId="0" fillId="0" borderId="17" xfId="0" applyNumberFormat="1" applyBorder="1"/>
    <xf numFmtId="164" fontId="25" fillId="0" borderId="18" xfId="0" applyNumberFormat="1" applyFont="1" applyBorder="1"/>
    <xf numFmtId="166" fontId="25" fillId="0" borderId="18" xfId="0" applyNumberFormat="1" applyFont="1" applyBorder="1" applyAlignment="1">
      <alignment horizontal="right"/>
    </xf>
    <xf numFmtId="166" fontId="25" fillId="0" borderId="19" xfId="0" applyNumberFormat="1" applyFont="1" applyBorder="1"/>
    <xf numFmtId="164" fontId="24" fillId="0" borderId="0" xfId="0" applyNumberFormat="1" applyFont="1"/>
    <xf numFmtId="164" fontId="24" fillId="13" borderId="0" xfId="0" applyNumberFormat="1" applyFont="1" applyFill="1"/>
    <xf numFmtId="164" fontId="24" fillId="13" borderId="21" xfId="0" applyNumberFormat="1" applyFont="1" applyFill="1" applyBorder="1"/>
    <xf numFmtId="164" fontId="24" fillId="12" borderId="18" xfId="0" applyNumberFormat="1" applyFont="1" applyFill="1" applyBorder="1"/>
    <xf numFmtId="167" fontId="24" fillId="12" borderId="18" xfId="0" applyNumberFormat="1" applyFont="1" applyFill="1" applyBorder="1"/>
    <xf numFmtId="167" fontId="24" fillId="12" borderId="19" xfId="0" applyNumberFormat="1" applyFont="1" applyFill="1" applyBorder="1"/>
    <xf numFmtId="164" fontId="23" fillId="0" borderId="21" xfId="0" applyNumberFormat="1" applyFont="1" applyBorder="1"/>
    <xf numFmtId="166" fontId="25" fillId="0" borderId="18" xfId="0" applyNumberFormat="1" applyFont="1" applyBorder="1"/>
    <xf numFmtId="166" fontId="23" fillId="0" borderId="18" xfId="0" applyNumberFormat="1" applyFont="1" applyBorder="1"/>
    <xf numFmtId="166" fontId="0" fillId="0" borderId="0" xfId="0" applyNumberFormat="1"/>
    <xf numFmtId="167" fontId="22" fillId="12" borderId="18" xfId="0" applyNumberFormat="1" applyFont="1" applyFill="1" applyBorder="1"/>
    <xf numFmtId="166" fontId="25" fillId="0" borderId="22" xfId="0" applyNumberFormat="1" applyFon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4" fontId="24" fillId="13" borderId="0" xfId="0" applyNumberFormat="1" applyFont="1" applyFill="1" applyAlignment="1">
      <alignment horizont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gs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65" t="s">
        <v>6</v>
      </c>
      <c r="O3" s="66"/>
      <c r="P3" s="66"/>
      <c r="Q3" s="66"/>
      <c r="R3" s="66"/>
      <c r="S3" s="66"/>
      <c r="T3" s="66"/>
      <c r="U3" s="6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8"/>
      <c r="O4" s="69"/>
      <c r="P4" s="69"/>
      <c r="Q4" s="69"/>
      <c r="R4" s="69"/>
      <c r="S4" s="69"/>
      <c r="T4" s="69"/>
      <c r="U4" s="7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8"/>
      <c r="O5" s="69"/>
      <c r="P5" s="69"/>
      <c r="Q5" s="69"/>
      <c r="R5" s="69"/>
      <c r="S5" s="69"/>
      <c r="T5" s="69"/>
      <c r="U5" s="7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71"/>
      <c r="O6" s="72"/>
      <c r="P6" s="72"/>
      <c r="Q6" s="72"/>
      <c r="R6" s="72"/>
      <c r="S6" s="72"/>
      <c r="T6" s="72"/>
      <c r="U6" s="73"/>
      <c r="V6" s="8"/>
    </row>
    <row r="7" spans="2:22" ht="13.35" customHeight="1" x14ac:dyDescent="0.2">
      <c r="B7" s="19"/>
      <c r="C7" s="74" t="s">
        <v>8</v>
      </c>
      <c r="D7" s="74"/>
      <c r="E7" s="74"/>
      <c r="F7" s="74"/>
      <c r="G7" s="74"/>
      <c r="H7" s="74"/>
      <c r="I7" s="74"/>
      <c r="J7" s="74"/>
      <c r="K7" s="7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74"/>
      <c r="D8" s="74"/>
      <c r="E8" s="74"/>
      <c r="F8" s="74"/>
      <c r="G8" s="74"/>
      <c r="H8" s="74"/>
      <c r="I8" s="74"/>
      <c r="J8" s="74"/>
      <c r="K8" s="74"/>
      <c r="L8" s="17"/>
      <c r="M8" s="9"/>
      <c r="N8" s="65" t="s">
        <v>5</v>
      </c>
      <c r="O8" s="66"/>
      <c r="P8" s="66"/>
      <c r="Q8" s="66"/>
      <c r="R8" s="66"/>
      <c r="S8" s="66"/>
      <c r="T8" s="66"/>
      <c r="U8" s="6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8"/>
      <c r="O9" s="69"/>
      <c r="P9" s="69"/>
      <c r="Q9" s="69"/>
      <c r="R9" s="69"/>
      <c r="S9" s="69"/>
      <c r="T9" s="69"/>
      <c r="U9" s="7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8"/>
      <c r="O10" s="69"/>
      <c r="P10" s="69"/>
      <c r="Q10" s="69"/>
      <c r="R10" s="69"/>
      <c r="S10" s="69"/>
      <c r="T10" s="69"/>
      <c r="U10" s="70"/>
      <c r="V10" s="8"/>
    </row>
    <row r="11" spans="2:22" ht="13.35" customHeight="1" x14ac:dyDescent="0.2">
      <c r="B11" s="11"/>
      <c r="C11" s="75" t="s">
        <v>7</v>
      </c>
      <c r="D11" s="76"/>
      <c r="E11" s="76"/>
      <c r="F11" s="76"/>
      <c r="G11" s="76"/>
      <c r="H11" s="76"/>
      <c r="I11" s="76"/>
      <c r="J11" s="76"/>
      <c r="K11" s="77"/>
      <c r="L11" s="10"/>
      <c r="M11" s="9"/>
      <c r="N11" s="71"/>
      <c r="O11" s="72"/>
      <c r="P11" s="72"/>
      <c r="Q11" s="72"/>
      <c r="R11" s="72"/>
      <c r="S11" s="72"/>
      <c r="T11" s="72"/>
      <c r="U11" s="73"/>
      <c r="V11" s="8"/>
    </row>
    <row r="12" spans="2:22" ht="13.35" customHeight="1" x14ac:dyDescent="0.2">
      <c r="B12" s="11"/>
      <c r="C12" s="78"/>
      <c r="D12" s="79"/>
      <c r="E12" s="79"/>
      <c r="F12" s="79"/>
      <c r="G12" s="79"/>
      <c r="H12" s="79"/>
      <c r="I12" s="79"/>
      <c r="J12" s="79"/>
      <c r="K12" s="8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78"/>
      <c r="D13" s="79"/>
      <c r="E13" s="79"/>
      <c r="F13" s="79"/>
      <c r="G13" s="79"/>
      <c r="H13" s="79"/>
      <c r="I13" s="79"/>
      <c r="J13" s="79"/>
      <c r="K13" s="80"/>
      <c r="L13" s="10"/>
      <c r="M13" s="9"/>
      <c r="N13" s="65" t="s">
        <v>4</v>
      </c>
      <c r="O13" s="66"/>
      <c r="P13" s="66"/>
      <c r="Q13" s="66"/>
      <c r="R13" s="66"/>
      <c r="S13" s="66"/>
      <c r="T13" s="66"/>
      <c r="U13" s="67"/>
      <c r="V13" s="8"/>
    </row>
    <row r="14" spans="2:22" ht="13.35" customHeight="1" x14ac:dyDescent="0.2">
      <c r="B14" s="11"/>
      <c r="C14" s="78"/>
      <c r="D14" s="79"/>
      <c r="E14" s="79"/>
      <c r="F14" s="79"/>
      <c r="G14" s="79"/>
      <c r="H14" s="79"/>
      <c r="I14" s="79"/>
      <c r="J14" s="79"/>
      <c r="K14" s="80"/>
      <c r="L14" s="14"/>
      <c r="M14" s="9"/>
      <c r="N14" s="68"/>
      <c r="O14" s="69"/>
      <c r="P14" s="69"/>
      <c r="Q14" s="69"/>
      <c r="R14" s="69"/>
      <c r="S14" s="69"/>
      <c r="T14" s="69"/>
      <c r="U14" s="70"/>
      <c r="V14" s="8"/>
    </row>
    <row r="15" spans="2:22" ht="13.35" customHeight="1" x14ac:dyDescent="0.2">
      <c r="B15" s="11"/>
      <c r="C15" s="78"/>
      <c r="D15" s="79"/>
      <c r="E15" s="79"/>
      <c r="F15" s="79"/>
      <c r="G15" s="79"/>
      <c r="H15" s="79"/>
      <c r="I15" s="79"/>
      <c r="J15" s="79"/>
      <c r="K15" s="80"/>
      <c r="L15" s="10"/>
      <c r="M15" s="9"/>
      <c r="N15" s="68"/>
      <c r="O15" s="69"/>
      <c r="P15" s="69"/>
      <c r="Q15" s="69"/>
      <c r="R15" s="69"/>
      <c r="S15" s="69"/>
      <c r="T15" s="69"/>
      <c r="U15" s="70"/>
      <c r="V15" s="8"/>
    </row>
    <row r="16" spans="2:22" ht="13.35" customHeight="1" x14ac:dyDescent="0.2">
      <c r="B16" s="11"/>
      <c r="C16" s="81"/>
      <c r="D16" s="82"/>
      <c r="E16" s="82"/>
      <c r="F16" s="82"/>
      <c r="G16" s="82"/>
      <c r="H16" s="82"/>
      <c r="I16" s="82"/>
      <c r="J16" s="82"/>
      <c r="K16" s="83"/>
      <c r="L16" s="10"/>
      <c r="M16" s="9"/>
      <c r="N16" s="71"/>
      <c r="O16" s="72"/>
      <c r="P16" s="72"/>
      <c r="Q16" s="72"/>
      <c r="R16" s="72"/>
      <c r="S16" s="72"/>
      <c r="T16" s="72"/>
      <c r="U16" s="7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63" t="s">
        <v>3</v>
      </c>
      <c r="D18" s="63"/>
      <c r="E18" s="63"/>
      <c r="F18" s="63"/>
      <c r="G18" s="63"/>
      <c r="H18" s="63"/>
      <c r="I18" s="63"/>
      <c r="J18" s="63"/>
      <c r="K18" s="63"/>
      <c r="L18" s="10"/>
      <c r="M18" s="9"/>
      <c r="N18" s="65" t="s">
        <v>2</v>
      </c>
      <c r="O18" s="66"/>
      <c r="P18" s="66"/>
      <c r="Q18" s="66"/>
      <c r="R18" s="66"/>
      <c r="S18" s="66"/>
      <c r="T18" s="66"/>
      <c r="U18" s="67"/>
      <c r="V18" s="8"/>
    </row>
    <row r="19" spans="2:22" ht="13.35" customHeight="1" x14ac:dyDescent="0.2">
      <c r="B19" s="11"/>
      <c r="C19" s="63"/>
      <c r="D19" s="63"/>
      <c r="E19" s="63"/>
      <c r="F19" s="63"/>
      <c r="G19" s="63"/>
      <c r="H19" s="63"/>
      <c r="I19" s="63"/>
      <c r="J19" s="63"/>
      <c r="K19" s="63"/>
      <c r="L19" s="10"/>
      <c r="M19" s="9"/>
      <c r="N19" s="68"/>
      <c r="O19" s="69"/>
      <c r="P19" s="69"/>
      <c r="Q19" s="69"/>
      <c r="R19" s="69"/>
      <c r="S19" s="69"/>
      <c r="T19" s="69"/>
      <c r="U19" s="70"/>
      <c r="V19" s="8"/>
    </row>
    <row r="20" spans="2:22" ht="13.35" customHeight="1" x14ac:dyDescent="0.2">
      <c r="B20" s="11"/>
      <c r="C20" s="63"/>
      <c r="D20" s="63"/>
      <c r="E20" s="63"/>
      <c r="F20" s="63"/>
      <c r="G20" s="63"/>
      <c r="H20" s="63"/>
      <c r="I20" s="63"/>
      <c r="J20" s="63"/>
      <c r="K20" s="63"/>
      <c r="L20" s="10"/>
      <c r="M20" s="9"/>
      <c r="N20" s="68"/>
      <c r="O20" s="69"/>
      <c r="P20" s="69"/>
      <c r="Q20" s="69"/>
      <c r="R20" s="69"/>
      <c r="S20" s="69"/>
      <c r="T20" s="69"/>
      <c r="U20" s="70"/>
      <c r="V20" s="8"/>
    </row>
    <row r="21" spans="2:22" ht="13.35" customHeight="1" x14ac:dyDescent="0.2">
      <c r="B21" s="11"/>
      <c r="C21" s="63"/>
      <c r="D21" s="63"/>
      <c r="E21" s="63"/>
      <c r="F21" s="63"/>
      <c r="G21" s="63"/>
      <c r="H21" s="63"/>
      <c r="I21" s="63"/>
      <c r="J21" s="63"/>
      <c r="K21" s="63"/>
      <c r="L21" s="10"/>
      <c r="M21" s="9"/>
      <c r="N21" s="71"/>
      <c r="O21" s="72"/>
      <c r="P21" s="72"/>
      <c r="Q21" s="72"/>
      <c r="R21" s="72"/>
      <c r="S21" s="72"/>
      <c r="T21" s="72"/>
      <c r="U21" s="73"/>
      <c r="V21" s="8"/>
    </row>
    <row r="22" spans="2:22" ht="13.35" customHeight="1" x14ac:dyDescent="0.2">
      <c r="B22" s="11"/>
      <c r="C22" s="63"/>
      <c r="D22" s="63"/>
      <c r="E22" s="63"/>
      <c r="F22" s="63"/>
      <c r="G22" s="63"/>
      <c r="H22" s="63"/>
      <c r="I22" s="63"/>
      <c r="J22" s="63"/>
      <c r="K22" s="6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63"/>
      <c r="D23" s="63"/>
      <c r="E23" s="63"/>
      <c r="F23" s="63"/>
      <c r="G23" s="63"/>
      <c r="H23" s="63"/>
      <c r="I23" s="63"/>
      <c r="J23" s="63"/>
      <c r="K23" s="63"/>
      <c r="L23" s="10"/>
      <c r="M23" s="9"/>
      <c r="N23" s="65" t="s">
        <v>1</v>
      </c>
      <c r="O23" s="66"/>
      <c r="P23" s="66"/>
      <c r="Q23" s="66"/>
      <c r="R23" s="66"/>
      <c r="S23" s="66"/>
      <c r="T23" s="66"/>
      <c r="U23" s="67"/>
      <c r="V23" s="8"/>
    </row>
    <row r="24" spans="2:22" ht="13.35" customHeight="1" x14ac:dyDescent="0.2">
      <c r="B24" s="11"/>
      <c r="C24" s="64" t="s">
        <v>0</v>
      </c>
      <c r="D24" s="64"/>
      <c r="E24" s="64"/>
      <c r="F24" s="64"/>
      <c r="G24" s="64"/>
      <c r="H24" s="64"/>
      <c r="I24" s="64"/>
      <c r="J24" s="64"/>
      <c r="K24" s="64"/>
      <c r="L24" s="10"/>
      <c r="M24" s="9"/>
      <c r="N24" s="68"/>
      <c r="O24" s="69"/>
      <c r="P24" s="69"/>
      <c r="Q24" s="69"/>
      <c r="R24" s="69"/>
      <c r="S24" s="69"/>
      <c r="T24" s="69"/>
      <c r="U24" s="70"/>
      <c r="V24" s="8"/>
    </row>
    <row r="25" spans="2:22" ht="13.35" customHeight="1" x14ac:dyDescent="0.2">
      <c r="B25" s="11"/>
      <c r="C25" s="64"/>
      <c r="D25" s="64"/>
      <c r="E25" s="64"/>
      <c r="F25" s="64"/>
      <c r="G25" s="64"/>
      <c r="H25" s="64"/>
      <c r="I25" s="64"/>
      <c r="J25" s="64"/>
      <c r="K25" s="64"/>
      <c r="L25" s="10"/>
      <c r="M25" s="9"/>
      <c r="N25" s="68"/>
      <c r="O25" s="69"/>
      <c r="P25" s="69"/>
      <c r="Q25" s="69"/>
      <c r="R25" s="69"/>
      <c r="S25" s="69"/>
      <c r="T25" s="69"/>
      <c r="U25" s="70"/>
      <c r="V25" s="8"/>
    </row>
    <row r="26" spans="2:22" ht="13.35" customHeight="1" x14ac:dyDescent="0.2">
      <c r="B26" s="11"/>
      <c r="C26" s="64"/>
      <c r="D26" s="64"/>
      <c r="E26" s="64"/>
      <c r="F26" s="64"/>
      <c r="G26" s="64"/>
      <c r="H26" s="64"/>
      <c r="I26" s="64"/>
      <c r="J26" s="64"/>
      <c r="K26" s="64"/>
      <c r="L26" s="10"/>
      <c r="M26" s="9"/>
      <c r="N26" s="71"/>
      <c r="O26" s="72"/>
      <c r="P26" s="72"/>
      <c r="Q26" s="72"/>
      <c r="R26" s="72"/>
      <c r="S26" s="72"/>
      <c r="T26" s="72"/>
      <c r="U26" s="7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XgEmrYDS7gVfN9XGr/zabz2EsTCKN3cXfJcOrqCPyUcjrDfyzDeYKQ0/rnqhYVU+wNlGoeTA0C8Ws4qifykQA==" saltValue="0q/wx3cfwH9K9NHYf4Y3g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GS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N12"/>
  <sheetViews>
    <sheetView showGridLines="0" zoomScale="205" zoomScaleNormal="205" workbookViewId="0"/>
  </sheetViews>
  <sheetFormatPr defaultColWidth="10.7109375" defaultRowHeight="13.15" customHeight="1" x14ac:dyDescent="0.2"/>
  <cols>
    <col min="1" max="1" width="2.7109375" style="30" customWidth="1"/>
    <col min="2" max="10" width="10.7109375" style="30" customWidth="1"/>
    <col min="11" max="11" width="2.7109375" style="30" customWidth="1"/>
    <col min="12" max="12" width="8.7109375" style="30" customWidth="1"/>
    <col min="13" max="16384" width="10.7109375" style="30"/>
  </cols>
  <sheetData>
    <row r="2" spans="2:14" s="31" customFormat="1" ht="13.15" customHeight="1" x14ac:dyDescent="0.2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0"/>
      <c r="L2" s="30"/>
      <c r="M2" s="30"/>
      <c r="N2" s="30"/>
    </row>
    <row r="3" spans="2:14" ht="13.15" customHeight="1" x14ac:dyDescent="0.2">
      <c r="B3" s="42" t="s">
        <v>19</v>
      </c>
      <c r="C3" s="42"/>
      <c r="D3" s="43">
        <v>2021</v>
      </c>
      <c r="E3" s="44">
        <f>+D3+1</f>
        <v>2022</v>
      </c>
      <c r="F3" s="45">
        <f>+E3+1</f>
        <v>2023</v>
      </c>
      <c r="G3" s="45">
        <f t="shared" ref="G3:J3" si="0">+F3+1</f>
        <v>2024</v>
      </c>
      <c r="H3" s="45">
        <f t="shared" si="0"/>
        <v>2025</v>
      </c>
      <c r="I3" s="45">
        <f t="shared" si="0"/>
        <v>2026</v>
      </c>
      <c r="J3" s="45">
        <f t="shared" si="0"/>
        <v>2027</v>
      </c>
    </row>
    <row r="4" spans="2:14" ht="13.15" customHeight="1" x14ac:dyDescent="0.2">
      <c r="E4" s="39"/>
    </row>
    <row r="5" spans="2:14" ht="13.15" customHeight="1" x14ac:dyDescent="0.2">
      <c r="B5" s="30" t="s">
        <v>10</v>
      </c>
      <c r="D5" s="36">
        <v>100</v>
      </c>
      <c r="E5" s="40">
        <v>125</v>
      </c>
      <c r="F5" s="35">
        <f>+E5*(1+F11)</f>
        <v>150.625</v>
      </c>
      <c r="G5" s="35">
        <f>+F5*(1+G11)</f>
        <v>174.72500000000002</v>
      </c>
      <c r="H5" s="35">
        <f>+G5*(1+H11)</f>
        <v>194.81837500000003</v>
      </c>
      <c r="I5" s="35">
        <f>+H5*(1+I11)</f>
        <v>208.45566125000005</v>
      </c>
      <c r="J5" s="35">
        <f>+I5*(1+J11)</f>
        <v>213.66705278125002</v>
      </c>
    </row>
    <row r="6" spans="2:14" ht="13.15" customHeight="1" x14ac:dyDescent="0.2">
      <c r="B6" s="30" t="s">
        <v>11</v>
      </c>
      <c r="D6" s="33">
        <v>-50</v>
      </c>
      <c r="E6" s="55">
        <v>-60</v>
      </c>
      <c r="F6" s="30">
        <f>-F12*F5</f>
        <v>-71.396249999999995</v>
      </c>
      <c r="G6" s="30">
        <f>-G12*G5</f>
        <v>-81.771300000000011</v>
      </c>
      <c r="H6" s="30">
        <f>-H12*H5</f>
        <v>-90.006089250000002</v>
      </c>
      <c r="I6" s="30">
        <f>-I12*I5</f>
        <v>-95.055781530000019</v>
      </c>
      <c r="J6" s="30">
        <f>-J12*J5</f>
        <v>-96.150173751562505</v>
      </c>
    </row>
    <row r="7" spans="2:14" s="31" customFormat="1" ht="13.15" customHeight="1" x14ac:dyDescent="0.2">
      <c r="B7" s="52" t="s">
        <v>12</v>
      </c>
      <c r="C7" s="52"/>
      <c r="D7" s="53">
        <f t="shared" ref="D7:J7" si="1">+D5+D6</f>
        <v>50</v>
      </c>
      <c r="E7" s="54">
        <f t="shared" si="1"/>
        <v>65</v>
      </c>
      <c r="F7" s="59">
        <f t="shared" si="1"/>
        <v>79.228750000000005</v>
      </c>
      <c r="G7" s="59">
        <f t="shared" si="1"/>
        <v>92.953700000000012</v>
      </c>
      <c r="H7" s="59">
        <f t="shared" si="1"/>
        <v>104.81228575000003</v>
      </c>
      <c r="I7" s="59">
        <f t="shared" si="1"/>
        <v>113.39987972000003</v>
      </c>
      <c r="J7" s="59">
        <f t="shared" si="1"/>
        <v>117.51687902968752</v>
      </c>
    </row>
    <row r="8" spans="2:14" ht="13.15" customHeight="1" x14ac:dyDescent="0.2">
      <c r="B8" s="30" t="s">
        <v>15</v>
      </c>
      <c r="D8" s="38">
        <f t="shared" ref="D8:J8" si="2">+D7/D5</f>
        <v>0.5</v>
      </c>
      <c r="E8" s="41">
        <f t="shared" si="2"/>
        <v>0.52</v>
      </c>
      <c r="F8" s="58">
        <f t="shared" si="2"/>
        <v>0.52600000000000002</v>
      </c>
      <c r="G8" s="58">
        <f t="shared" si="2"/>
        <v>0.53200000000000003</v>
      </c>
      <c r="H8" s="58">
        <f t="shared" si="2"/>
        <v>0.53800000000000003</v>
      </c>
      <c r="I8" s="58">
        <f t="shared" si="2"/>
        <v>0.54400000000000004</v>
      </c>
      <c r="J8" s="58">
        <f t="shared" si="2"/>
        <v>0.55000000000000004</v>
      </c>
    </row>
    <row r="9" spans="2:14" ht="13.15" customHeight="1" x14ac:dyDescent="0.2">
      <c r="E9" s="39"/>
    </row>
    <row r="10" spans="2:14" s="49" customFormat="1" ht="13.15" customHeight="1" x14ac:dyDescent="0.2">
      <c r="B10" s="50" t="s">
        <v>13</v>
      </c>
      <c r="C10" s="50"/>
      <c r="D10" s="50"/>
      <c r="E10" s="51"/>
      <c r="F10" s="50"/>
      <c r="G10" s="50"/>
      <c r="H10" s="50"/>
      <c r="I10" s="50"/>
      <c r="J10" s="50"/>
      <c r="K10" s="30"/>
      <c r="L10" s="62" t="s">
        <v>18</v>
      </c>
    </row>
    <row r="11" spans="2:14" s="37" customFormat="1" ht="13.15" customHeight="1" x14ac:dyDescent="0.2">
      <c r="B11" s="46" t="s">
        <v>16</v>
      </c>
      <c r="C11" s="46"/>
      <c r="D11" s="47" t="s">
        <v>17</v>
      </c>
      <c r="E11" s="48">
        <f>+E5/D5-1</f>
        <v>0.25</v>
      </c>
      <c r="F11" s="56">
        <f>+E11+$L11</f>
        <v>0.20500000000000002</v>
      </c>
      <c r="G11" s="56">
        <f>+F11+$L11</f>
        <v>0.16000000000000003</v>
      </c>
      <c r="H11" s="56">
        <f>+G11+$L11</f>
        <v>0.11500000000000003</v>
      </c>
      <c r="I11" s="56">
        <f>+H11+$L11</f>
        <v>7.0000000000000034E-2</v>
      </c>
      <c r="J11" s="57">
        <v>2.5000000000000001E-2</v>
      </c>
      <c r="K11" s="30"/>
      <c r="L11" s="60">
        <f>-(E11-J11)/COUNTA($F$3:$J$3)</f>
        <v>-4.4999999999999998E-2</v>
      </c>
    </row>
    <row r="12" spans="2:14" ht="13.15" customHeight="1" x14ac:dyDescent="0.2">
      <c r="B12" s="30" t="s">
        <v>14</v>
      </c>
      <c r="D12" s="38">
        <f>-D6/D5</f>
        <v>0.5</v>
      </c>
      <c r="E12" s="41">
        <f>-E6/E5</f>
        <v>0.48</v>
      </c>
      <c r="F12" s="58">
        <f t="shared" ref="F12:I12" si="3">+E12+$L12</f>
        <v>0.47399999999999998</v>
      </c>
      <c r="G12" s="58">
        <f t="shared" si="3"/>
        <v>0.46799999999999997</v>
      </c>
      <c r="H12" s="58">
        <f t="shared" si="3"/>
        <v>0.46199999999999997</v>
      </c>
      <c r="I12" s="58">
        <f t="shared" si="3"/>
        <v>0.45599999999999996</v>
      </c>
      <c r="J12" s="34">
        <v>0.45</v>
      </c>
      <c r="L12" s="61">
        <f t="shared" ref="L12" si="4">-(E12-J12)/COUNTA($F$3:$J$3)</f>
        <v>-5.9999999999999941E-3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2023-01-09T21:19:57Z</dcterms:modified>
</cp:coreProperties>
</file>