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96184069-7054-46A0-BC0E-650B878D19E0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2" l="1"/>
  <c r="H18" i="2"/>
  <c r="H8" i="2"/>
  <c r="H15" i="2"/>
  <c r="H16" i="2"/>
  <c r="H17" i="2"/>
  <c r="H19" i="2"/>
  <c r="H10" i="2"/>
  <c r="H12" i="2"/>
  <c r="H22" i="2"/>
  <c r="B15" i="2"/>
</calcChain>
</file>

<file path=xl/sharedStrings.xml><?xml version="1.0" encoding="utf-8"?>
<sst xmlns="http://schemas.openxmlformats.org/spreadsheetml/2006/main" count="26" uniqueCount="24">
  <si>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</si>
  <si>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</si>
  <si>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</si>
  <si>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</si>
  <si>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</si>
  <si>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</si>
  <si>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</si>
  <si>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% Occupancy Rate</t>
  </si>
  <si>
    <t>Number of Occupied Units</t>
  </si>
  <si>
    <t>Loss to Lease (LtL)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</si>
  <si>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Loss to Lease (LtL)</t>
    </r>
  </si>
  <si>
    <t>2023E</t>
  </si>
  <si>
    <t>Loss to Lease (LTL)</t>
  </si>
  <si>
    <t>Multi-Family Property</t>
  </si>
  <si>
    <t>Total Number of Rental Units, One-Year Lease</t>
  </si>
  <si>
    <t>(×) Annualization Factor</t>
  </si>
  <si>
    <t>Market Rent, Monthly-Basis</t>
  </si>
  <si>
    <t>Actual Rent, Monthly-Basis</t>
  </si>
  <si>
    <t>Market Rent, Annual-Basis</t>
  </si>
  <si>
    <t>Actual Rent, Annual-Basis</t>
  </si>
  <si>
    <t>Rental Concession</t>
  </si>
  <si>
    <t>(×) Market Rent, Monthly-Basis</t>
  </si>
  <si>
    <t>Net Differential</t>
  </si>
  <si>
    <t>Loss to Lease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</si>
</sst>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71" formatCode="0\ &quot;Months&quot;_)"/>
    <numFmt numFmtId="174" formatCode="00000"/>
    <numFmt numFmtId="176" formatCode="0\ &quot;Units&quot;_)"/>
  </numFmts>
  <fonts count="27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94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6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3" fillId="15" borderId="0" xfId="0" applyNumberFormat="1" applyFont="1" applyFill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3" borderId="0" xfId="0" applyNumberFormat="1" applyFont="1" applyFill="1" applyAlignment="1">
      <alignment vertical="center"/>
    </xf>
    <xf numFmtId="164" fontId="14" fillId="15" borderId="0" xfId="0" applyNumberFormat="1" applyFont="1" applyFill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Border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23" fillId="12" borderId="0" xfId="0" applyNumberFormat="1" applyFont="1" applyFill="1" applyBorder="1" applyAlignment="1">
      <alignment vertical="center"/>
    </xf>
    <xf numFmtId="171" fontId="24" fillId="0" borderId="0" xfId="0" applyNumberFormat="1" applyFont="1" applyAlignment="1">
      <alignment vertical="center"/>
    </xf>
    <xf numFmtId="165" fontId="14" fillId="13" borderId="0" xfId="0" applyNumberFormat="1" applyFont="1" applyFill="1" applyAlignment="1">
      <alignment vertical="center"/>
    </xf>
    <xf numFmtId="171" fontId="12" fillId="0" borderId="0" xfId="0" applyNumberFormat="1" applyFont="1" applyAlignment="1">
      <alignment vertical="center"/>
    </xf>
    <xf numFmtId="165" fontId="14" fillId="15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64" fontId="23" fillId="0" borderId="0" xfId="0" applyNumberFormat="1" applyFont="1" applyFill="1" applyAlignment="1">
      <alignment vertical="center"/>
    </xf>
    <xf numFmtId="164" fontId="23" fillId="0" borderId="18" xfId="0" applyNumberFormat="1" applyFont="1" applyFill="1" applyBorder="1" applyAlignment="1">
      <alignment vertical="center"/>
    </xf>
    <xf numFmtId="174" fontId="25" fillId="0" borderId="18" xfId="0" applyNumberFormat="1" applyFont="1" applyBorder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14" fillId="0" borderId="18" xfId="0" applyNumberFormat="1" applyFont="1" applyBorder="1" applyAlignment="1">
      <alignment vertical="center"/>
    </xf>
    <xf numFmtId="165" fontId="14" fillId="0" borderId="18" xfId="0" applyNumberFormat="1" applyFont="1" applyBorder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18" xfId="0" applyNumberFormat="1" applyFont="1" applyFill="1" applyBorder="1" applyAlignment="1">
      <alignment vertical="center"/>
    </xf>
    <xf numFmtId="165" fontId="14" fillId="0" borderId="18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24" fillId="0" borderId="0" xfId="0" applyNumberFormat="1" applyFont="1" applyBorder="1" applyAlignment="1">
      <alignment vertical="center"/>
    </xf>
    <xf numFmtId="164" fontId="23" fillId="16" borderId="20" xfId="0" applyNumberFormat="1" applyFont="1" applyFill="1" applyBorder="1" applyAlignment="1">
      <alignment vertical="center"/>
    </xf>
    <xf numFmtId="164" fontId="23" fillId="16" borderId="18" xfId="0" applyNumberFormat="1" applyFont="1" applyFill="1" applyBorder="1" applyAlignment="1">
      <alignment vertical="center"/>
    </xf>
    <xf numFmtId="164" fontId="14" fillId="16" borderId="18" xfId="0" applyNumberFormat="1" applyFont="1" applyFill="1" applyBorder="1" applyAlignment="1">
      <alignment vertical="center"/>
    </xf>
    <xf numFmtId="165" fontId="23" fillId="16" borderId="21" xfId="0" applyNumberFormat="1" applyFont="1" applyFill="1" applyBorder="1" applyAlignment="1">
      <alignment vertical="center"/>
    </xf>
    <xf numFmtId="164" fontId="23" fillId="16" borderId="22" xfId="0" applyNumberFormat="1" applyFont="1" applyFill="1" applyBorder="1" applyAlignment="1">
      <alignment vertical="center"/>
    </xf>
    <xf numFmtId="164" fontId="23" fillId="16" borderId="23" xfId="0" applyNumberFormat="1" applyFont="1" applyFill="1" applyBorder="1" applyAlignment="1">
      <alignment vertical="center"/>
    </xf>
    <xf numFmtId="164" fontId="14" fillId="16" borderId="23" xfId="0" applyNumberFormat="1" applyFont="1" applyFill="1" applyBorder="1" applyAlignment="1">
      <alignment vertical="center"/>
    </xf>
    <xf numFmtId="166" fontId="23" fillId="16" borderId="24" xfId="0" applyNumberFormat="1" applyFont="1" applyFill="1" applyBorder="1" applyAlignment="1">
      <alignment vertical="center"/>
    </xf>
    <xf numFmtId="164" fontId="24" fillId="14" borderId="19" xfId="0" applyNumberFormat="1" applyFont="1" applyFill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ss-to-lease-lt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42" t="s">
        <v>0</v>
      </c>
      <c r="N3" s="43"/>
      <c r="O3" s="43"/>
      <c r="P3" s="43"/>
      <c r="Q3" s="43"/>
      <c r="R3" s="44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45"/>
      <c r="N4" s="46"/>
      <c r="O4" s="46"/>
      <c r="P4" s="46"/>
      <c r="Q4" s="46"/>
      <c r="R4" s="47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48"/>
      <c r="N5" s="49"/>
      <c r="O5" s="49"/>
      <c r="P5" s="49"/>
      <c r="Q5" s="49"/>
      <c r="R5" s="50"/>
      <c r="S5" s="19"/>
    </row>
    <row r="6" spans="2:19" ht="15.95" customHeight="1" x14ac:dyDescent="0.3">
      <c r="B6" s="4"/>
      <c r="C6" s="52" t="s">
        <v>9</v>
      </c>
      <c r="D6" s="52"/>
      <c r="E6" s="52"/>
      <c r="F6" s="52"/>
      <c r="G6" s="52"/>
      <c r="H6" s="52"/>
      <c r="I6" s="52"/>
      <c r="J6" s="52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52"/>
      <c r="D7" s="52"/>
      <c r="E7" s="52"/>
      <c r="F7" s="52"/>
      <c r="G7" s="52"/>
      <c r="H7" s="52"/>
      <c r="I7" s="52"/>
      <c r="J7" s="52"/>
      <c r="K7" s="3"/>
      <c r="L7" s="20"/>
      <c r="M7" s="42" t="s">
        <v>1</v>
      </c>
      <c r="N7" s="43"/>
      <c r="O7" s="43"/>
      <c r="P7" s="43"/>
      <c r="Q7" s="43"/>
      <c r="R7" s="44"/>
      <c r="S7" s="19"/>
    </row>
    <row r="8" spans="2:19" ht="15.95" customHeight="1" x14ac:dyDescent="0.3">
      <c r="B8" s="4"/>
      <c r="C8" s="31"/>
      <c r="D8" s="31"/>
      <c r="E8" s="31"/>
      <c r="F8" s="31"/>
      <c r="G8" s="31"/>
      <c r="H8" s="31"/>
      <c r="I8" s="31"/>
      <c r="J8" s="31"/>
      <c r="K8" s="3"/>
      <c r="L8" s="20"/>
      <c r="M8" s="45"/>
      <c r="N8" s="46"/>
      <c r="O8" s="46"/>
      <c r="P8" s="46"/>
      <c r="Q8" s="46"/>
      <c r="R8" s="47"/>
      <c r="S8" s="19"/>
    </row>
    <row r="9" spans="2:19" ht="15.95" customHeight="1" x14ac:dyDescent="0.3">
      <c r="B9" s="4"/>
      <c r="C9" s="53" t="s">
        <v>10</v>
      </c>
      <c r="D9" s="54"/>
      <c r="E9" s="54"/>
      <c r="F9" s="54"/>
      <c r="G9" s="54"/>
      <c r="H9" s="54"/>
      <c r="I9" s="54"/>
      <c r="J9" s="55"/>
      <c r="K9" s="3"/>
      <c r="L9" s="20"/>
      <c r="M9" s="48"/>
      <c r="N9" s="49"/>
      <c r="O9" s="49"/>
      <c r="P9" s="49"/>
      <c r="Q9" s="49"/>
      <c r="R9" s="50"/>
      <c r="S9" s="19"/>
    </row>
    <row r="10" spans="2:19" ht="15.95" customHeight="1" x14ac:dyDescent="0.3">
      <c r="B10" s="4"/>
      <c r="C10" s="56"/>
      <c r="D10" s="57"/>
      <c r="E10" s="57"/>
      <c r="F10" s="57"/>
      <c r="G10" s="57"/>
      <c r="H10" s="57"/>
      <c r="I10" s="57"/>
      <c r="J10" s="58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56"/>
      <c r="D11" s="57"/>
      <c r="E11" s="57"/>
      <c r="F11" s="57"/>
      <c r="G11" s="57"/>
      <c r="H11" s="57"/>
      <c r="I11" s="57"/>
      <c r="J11" s="58"/>
      <c r="K11" s="3"/>
      <c r="L11" s="20"/>
      <c r="M11" s="42" t="s">
        <v>2</v>
      </c>
      <c r="N11" s="43"/>
      <c r="O11" s="43"/>
      <c r="P11" s="43"/>
      <c r="Q11" s="43"/>
      <c r="R11" s="44"/>
      <c r="S11" s="19"/>
    </row>
    <row r="12" spans="2:19" ht="15.95" customHeight="1" x14ac:dyDescent="0.3">
      <c r="B12" s="4"/>
      <c r="C12" s="56"/>
      <c r="D12" s="57"/>
      <c r="E12" s="57"/>
      <c r="F12" s="57"/>
      <c r="G12" s="57"/>
      <c r="H12" s="57"/>
      <c r="I12" s="57"/>
      <c r="J12" s="58"/>
      <c r="K12" s="3"/>
      <c r="L12" s="20"/>
      <c r="M12" s="45"/>
      <c r="N12" s="46"/>
      <c r="O12" s="46"/>
      <c r="P12" s="46"/>
      <c r="Q12" s="46"/>
      <c r="R12" s="47"/>
      <c r="S12" s="19"/>
    </row>
    <row r="13" spans="2:19" ht="15.95" customHeight="1" x14ac:dyDescent="0.3">
      <c r="B13" s="4"/>
      <c r="C13" s="59"/>
      <c r="D13" s="60"/>
      <c r="E13" s="60"/>
      <c r="F13" s="60"/>
      <c r="G13" s="60"/>
      <c r="H13" s="60"/>
      <c r="I13" s="60"/>
      <c r="J13" s="61"/>
      <c r="K13" s="3"/>
      <c r="L13" s="20"/>
      <c r="M13" s="48"/>
      <c r="N13" s="49"/>
      <c r="O13" s="49"/>
      <c r="P13" s="49"/>
      <c r="Q13" s="49"/>
      <c r="R13" s="50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41" t="s">
        <v>5</v>
      </c>
      <c r="D15" s="41"/>
      <c r="E15" s="41"/>
      <c r="F15" s="41"/>
      <c r="G15" s="41"/>
      <c r="H15" s="41"/>
      <c r="I15" s="41"/>
      <c r="J15" s="41"/>
      <c r="K15" s="3"/>
      <c r="L15" s="20"/>
      <c r="M15" s="42" t="s">
        <v>3</v>
      </c>
      <c r="N15" s="43"/>
      <c r="O15" s="43"/>
      <c r="P15" s="43"/>
      <c r="Q15" s="43"/>
      <c r="R15" s="44"/>
      <c r="S15" s="19"/>
    </row>
    <row r="16" spans="2:19" ht="15.95" customHeight="1" x14ac:dyDescent="0.3">
      <c r="B16" s="4"/>
      <c r="C16" s="41"/>
      <c r="D16" s="41"/>
      <c r="E16" s="41"/>
      <c r="F16" s="41"/>
      <c r="G16" s="41"/>
      <c r="H16" s="41"/>
      <c r="I16" s="41"/>
      <c r="J16" s="41"/>
      <c r="K16" s="3"/>
      <c r="L16" s="20"/>
      <c r="M16" s="45"/>
      <c r="N16" s="46"/>
      <c r="O16" s="46"/>
      <c r="P16" s="46"/>
      <c r="Q16" s="46"/>
      <c r="R16" s="47"/>
      <c r="S16" s="19"/>
    </row>
    <row r="17" spans="2:19" ht="15.95" customHeight="1" x14ac:dyDescent="0.3">
      <c r="B17" s="4"/>
      <c r="C17" s="41"/>
      <c r="D17" s="41"/>
      <c r="E17" s="41"/>
      <c r="F17" s="41"/>
      <c r="G17" s="41"/>
      <c r="H17" s="41"/>
      <c r="I17" s="41"/>
      <c r="J17" s="41"/>
      <c r="K17" s="3"/>
      <c r="L17" s="20"/>
      <c r="M17" s="48"/>
      <c r="N17" s="49"/>
      <c r="O17" s="49"/>
      <c r="P17" s="49"/>
      <c r="Q17" s="49"/>
      <c r="R17" s="50"/>
      <c r="S17" s="19"/>
    </row>
    <row r="18" spans="2:19" ht="15.95" customHeight="1" x14ac:dyDescent="0.3">
      <c r="B18" s="4"/>
      <c r="C18" s="41"/>
      <c r="D18" s="41"/>
      <c r="E18" s="41"/>
      <c r="F18" s="41"/>
      <c r="G18" s="41"/>
      <c r="H18" s="41"/>
      <c r="I18" s="41"/>
      <c r="J18" s="41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41"/>
      <c r="D19" s="41"/>
      <c r="E19" s="41"/>
      <c r="F19" s="41"/>
      <c r="G19" s="41"/>
      <c r="H19" s="41"/>
      <c r="I19" s="41"/>
      <c r="J19" s="41"/>
      <c r="K19" s="3"/>
      <c r="L19" s="20"/>
      <c r="M19" s="42" t="s">
        <v>4</v>
      </c>
      <c r="N19" s="43"/>
      <c r="O19" s="43"/>
      <c r="P19" s="43"/>
      <c r="Q19" s="43"/>
      <c r="R19" s="44"/>
      <c r="S19" s="19"/>
    </row>
    <row r="20" spans="2:19" ht="15.95" customHeight="1" x14ac:dyDescent="0.3">
      <c r="B20" s="4"/>
      <c r="C20" s="51" t="s">
        <v>6</v>
      </c>
      <c r="D20" s="51"/>
      <c r="E20" s="51"/>
      <c r="F20" s="51"/>
      <c r="G20" s="51"/>
      <c r="H20" s="51"/>
      <c r="I20" s="51"/>
      <c r="J20" s="51"/>
      <c r="K20" s="3"/>
      <c r="L20" s="20"/>
      <c r="M20" s="45"/>
      <c r="N20" s="46"/>
      <c r="O20" s="46"/>
      <c r="P20" s="46"/>
      <c r="Q20" s="46"/>
      <c r="R20" s="47"/>
      <c r="S20" s="19"/>
    </row>
    <row r="21" spans="2:19" ht="15.95" customHeight="1" x14ac:dyDescent="0.3">
      <c r="B21" s="4"/>
      <c r="C21" s="51"/>
      <c r="D21" s="51"/>
      <c r="E21" s="51"/>
      <c r="F21" s="51"/>
      <c r="G21" s="51"/>
      <c r="H21" s="51"/>
      <c r="I21" s="51"/>
      <c r="J21" s="51"/>
      <c r="K21" s="3"/>
      <c r="L21" s="20"/>
      <c r="M21" s="48"/>
      <c r="N21" s="49"/>
      <c r="O21" s="49"/>
      <c r="P21" s="49"/>
      <c r="Q21" s="49"/>
      <c r="R21" s="50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0BDK/NGYCEVxOUETQ7VUGBIJzv8lvKBdjqwErIopqhlfUuqMFzu8x1zjmgY9lOyiQIGqEetcssNwRBO1UPWx7A==" saltValue="EWowfIOYJSAojTTQ0QdmIg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Loss to Lease (LtL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I22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4" width="10.7109375" style="7" customWidth="1"/>
    <col min="5" max="7" width="10.7109375" style="35" customWidth="1"/>
    <col min="8" max="8" width="10.7109375" style="7" customWidth="1"/>
    <col min="9" max="9" width="12.7109375" style="35"/>
    <col min="10" max="16384" width="12.7109375" style="7"/>
  </cols>
  <sheetData>
    <row r="1" spans="1:9" ht="15.95" customHeight="1" x14ac:dyDescent="0.3">
      <c r="A1" s="6"/>
    </row>
    <row r="2" spans="1:9" s="8" customFormat="1" ht="15.95" customHeight="1" thickBot="1" x14ac:dyDescent="0.35">
      <c r="A2" s="7"/>
      <c r="B2" s="8" t="s">
        <v>12</v>
      </c>
      <c r="E2" s="36"/>
      <c r="F2" s="36"/>
      <c r="G2" s="36"/>
      <c r="H2" s="7"/>
      <c r="I2" s="36"/>
    </row>
    <row r="3" spans="1:9" ht="15.95" customHeight="1" thickTop="1" x14ac:dyDescent="0.3">
      <c r="B3" s="63"/>
      <c r="C3" s="63"/>
      <c r="D3" s="63"/>
      <c r="E3" s="38"/>
      <c r="F3" s="38"/>
      <c r="G3" s="38"/>
      <c r="H3" s="30"/>
    </row>
    <row r="4" spans="1:9" s="71" customFormat="1" ht="15.95" customHeight="1" x14ac:dyDescent="0.3">
      <c r="B4" s="65" t="s">
        <v>13</v>
      </c>
      <c r="C4" s="32"/>
      <c r="D4" s="32"/>
      <c r="E4" s="32"/>
      <c r="F4" s="32"/>
      <c r="G4" s="32"/>
      <c r="H4" s="32"/>
    </row>
    <row r="5" spans="1:9" s="74" customFormat="1" ht="15.95" customHeight="1" x14ac:dyDescent="0.3">
      <c r="B5" s="75"/>
      <c r="C5" s="75"/>
      <c r="D5" s="75"/>
      <c r="E5" s="75"/>
      <c r="F5" s="75"/>
      <c r="G5" s="75"/>
      <c r="H5" s="73" t="s">
        <v>11</v>
      </c>
    </row>
    <row r="6" spans="1:9" ht="15.95" customHeight="1" x14ac:dyDescent="0.3">
      <c r="B6" s="62" t="s">
        <v>14</v>
      </c>
      <c r="C6" s="62"/>
      <c r="D6" s="62"/>
      <c r="E6" s="64"/>
      <c r="F6" s="64"/>
      <c r="G6" s="64"/>
      <c r="H6" s="84">
        <v>10</v>
      </c>
    </row>
    <row r="7" spans="1:9" ht="15.95" customHeight="1" x14ac:dyDescent="0.3">
      <c r="B7" s="7" t="s">
        <v>7</v>
      </c>
      <c r="H7" s="33">
        <v>1</v>
      </c>
    </row>
    <row r="8" spans="1:9" s="71" customFormat="1" ht="15.95" customHeight="1" x14ac:dyDescent="0.3">
      <c r="B8" s="72" t="s">
        <v>8</v>
      </c>
      <c r="C8" s="72"/>
      <c r="D8" s="72"/>
      <c r="E8" s="80"/>
      <c r="F8" s="80"/>
      <c r="G8" s="80"/>
      <c r="H8" s="82">
        <f>+H7*H6</f>
        <v>10</v>
      </c>
      <c r="I8" s="79"/>
    </row>
    <row r="9" spans="1:9" ht="15.95" customHeight="1" x14ac:dyDescent="0.3">
      <c r="B9" s="7" t="s">
        <v>21</v>
      </c>
      <c r="H9" s="34">
        <v>4500</v>
      </c>
    </row>
    <row r="10" spans="1:9" s="8" customFormat="1" ht="15.95" customHeight="1" x14ac:dyDescent="0.3">
      <c r="B10" s="72" t="s">
        <v>16</v>
      </c>
      <c r="C10" s="72"/>
      <c r="D10" s="72"/>
      <c r="E10" s="80"/>
      <c r="F10" s="80"/>
      <c r="G10" s="80"/>
      <c r="H10" s="81">
        <f>+H8*H9</f>
        <v>45000</v>
      </c>
      <c r="I10" s="36"/>
    </row>
    <row r="11" spans="1:9" ht="15.95" customHeight="1" x14ac:dyDescent="0.3">
      <c r="B11" s="7" t="s">
        <v>15</v>
      </c>
      <c r="H11" s="66">
        <v>12</v>
      </c>
    </row>
    <row r="12" spans="1:9" s="8" customFormat="1" ht="15.95" customHeight="1" x14ac:dyDescent="0.3">
      <c r="B12" s="29" t="s">
        <v>18</v>
      </c>
      <c r="C12" s="29"/>
      <c r="D12" s="29"/>
      <c r="E12" s="39"/>
      <c r="F12" s="39"/>
      <c r="G12" s="39"/>
      <c r="H12" s="67">
        <f>+H10*H11</f>
        <v>540000</v>
      </c>
      <c r="I12" s="36"/>
    </row>
    <row r="13" spans="1:9" s="35" customFormat="1" ht="15.95" customHeight="1" x14ac:dyDescent="0.3"/>
    <row r="14" spans="1:9" s="35" customFormat="1" ht="15.95" customHeight="1" x14ac:dyDescent="0.3"/>
    <row r="15" spans="1:9" s="35" customFormat="1" ht="15.95" customHeight="1" x14ac:dyDescent="0.3">
      <c r="B15" s="35" t="str">
        <f>+B8</f>
        <v>Number of Occupied Units</v>
      </c>
      <c r="H15" s="83">
        <f>+H8</f>
        <v>10</v>
      </c>
    </row>
    <row r="16" spans="1:9" ht="15.95" customHeight="1" x14ac:dyDescent="0.3">
      <c r="B16" s="7" t="s">
        <v>21</v>
      </c>
      <c r="F16" s="70" t="s">
        <v>20</v>
      </c>
      <c r="G16" s="93">
        <v>1</v>
      </c>
      <c r="H16" s="35">
        <f>+H9</f>
        <v>4500</v>
      </c>
    </row>
    <row r="17" spans="2:9" s="8" customFormat="1" ht="15.95" customHeight="1" x14ac:dyDescent="0.3">
      <c r="B17" s="76" t="s">
        <v>17</v>
      </c>
      <c r="C17" s="76"/>
      <c r="D17" s="76"/>
      <c r="E17" s="77"/>
      <c r="F17" s="77"/>
      <c r="G17" s="77"/>
      <c r="H17" s="78">
        <f>+(H15*H16)-(G16*H16)</f>
        <v>40500</v>
      </c>
      <c r="I17" s="36"/>
    </row>
    <row r="18" spans="2:9" ht="15.95" customHeight="1" x14ac:dyDescent="0.3">
      <c r="B18" s="7" t="s">
        <v>15</v>
      </c>
      <c r="F18" s="7"/>
      <c r="G18" s="7"/>
      <c r="H18" s="68">
        <f>+H11</f>
        <v>12</v>
      </c>
    </row>
    <row r="19" spans="2:9" ht="15.95" customHeight="1" x14ac:dyDescent="0.3">
      <c r="B19" s="37" t="s">
        <v>19</v>
      </c>
      <c r="C19" s="37"/>
      <c r="D19" s="37"/>
      <c r="E19" s="40"/>
      <c r="F19" s="40"/>
      <c r="G19" s="40"/>
      <c r="H19" s="69">
        <f>+H17*H18</f>
        <v>486000</v>
      </c>
    </row>
    <row r="21" spans="2:9" ht="15.95" customHeight="1" x14ac:dyDescent="0.3">
      <c r="B21" s="85" t="s">
        <v>22</v>
      </c>
      <c r="C21" s="86"/>
      <c r="D21" s="86"/>
      <c r="E21" s="87"/>
      <c r="F21" s="87"/>
      <c r="G21" s="87"/>
      <c r="H21" s="88">
        <f>+H19-H12</f>
        <v>-54000</v>
      </c>
    </row>
    <row r="22" spans="2:9" ht="15.95" customHeight="1" x14ac:dyDescent="0.3">
      <c r="B22" s="89" t="s">
        <v>23</v>
      </c>
      <c r="C22" s="90"/>
      <c r="D22" s="90"/>
      <c r="E22" s="91"/>
      <c r="F22" s="91"/>
      <c r="G22" s="91"/>
      <c r="H22" s="92">
        <f>+H21/H12</f>
        <v>-0.1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2023-05-16T11:14:36Z</dcterms:modified>
</cp:coreProperties>
</file>