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E9968A51-A0FF-45DC-94C3-C5202CF198E4}" xr6:coauthVersionLast="47" xr6:coauthVersionMax="47" xr10:uidLastSave="{00000000-0000-0000-0000-000000000000}"/>
  <bookViews>
    <workbookView xWindow="-108" yWindow="-108" windowWidth="41688" windowHeight="25416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H5" i="1" s="1"/>
  <c r="I5" i="1" s="1"/>
  <c r="J5" i="1" s="1"/>
  <c r="J8" i="1" s="1"/>
  <c r="J10" i="1" s="1"/>
  <c r="F3" i="1"/>
  <c r="G3" i="1" s="1"/>
  <c r="H3" i="1" s="1"/>
  <c r="I3" i="1" s="1"/>
  <c r="J3" i="1" s="1"/>
  <c r="J12" i="1" l="1"/>
</calcChain>
</file>

<file path=xl/sharedStrings.xml><?xml version="1.0" encoding="utf-8"?>
<sst xmlns="http://schemas.openxmlformats.org/spreadsheetml/2006/main" count="17" uniqueCount="17">
  <si>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</si>
  <si>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</si>
  <si>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</si>
  <si>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</si>
  <si>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</si>
  <si>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</si>
  <si>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</si>
  <si>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Terminal Cap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</si>
  <si>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Terminal Cap Rate</t>
    </r>
  </si>
  <si>
    <t>Terminal Cap Rate</t>
  </si>
  <si>
    <t>Net Operating Income (NOI)</t>
  </si>
  <si>
    <t>($ in thousands)</t>
  </si>
  <si>
    <t>% Growth</t>
  </si>
  <si>
    <t>Expected Net Operating Income (NOI)</t>
  </si>
  <si>
    <t>Anticipated Sale Price</t>
  </si>
  <si>
    <t>Implied Terminal Cap Rate</t>
  </si>
  <si>
    <t>(÷) Terminal Cap 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</si>
</sst>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6" formatCode="&quot;$&quot;#,##0_);\(&quot;$&quot;#,##0\);\-\-_);@_)"/>
    <numFmt numFmtId="167" formatCode="#,##0.0%_);\(#,##0.0%\);\-\-_);@_)"/>
    <numFmt numFmtId="168" formatCode="0&quot;E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  <font>
      <b/>
      <sz val="10"/>
      <color rgb="FF0000FF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19" fillId="0" borderId="0" xfId="0" applyNumberFormat="1" applyFont="1"/>
    <xf numFmtId="164" fontId="19" fillId="9" borderId="0" xfId="0" applyNumberFormat="1" applyFont="1" applyFill="1"/>
    <xf numFmtId="164" fontId="20" fillId="0" borderId="0" xfId="0" applyNumberFormat="1" applyFont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/>
    <xf numFmtId="164" fontId="0" fillId="0" borderId="17" xfId="0" applyNumberFormat="1" applyFont="1" applyBorder="1"/>
    <xf numFmtId="164" fontId="19" fillId="12" borderId="17" xfId="0" applyNumberFormat="1" applyFont="1" applyFill="1" applyBorder="1"/>
    <xf numFmtId="168" fontId="0" fillId="0" borderId="17" xfId="0" applyNumberFormat="1" applyFont="1" applyBorder="1"/>
    <xf numFmtId="164" fontId="19" fillId="0" borderId="0" xfId="0" applyNumberFormat="1" applyFont="1" applyBorder="1"/>
    <xf numFmtId="164" fontId="19" fillId="14" borderId="17" xfId="0" applyNumberFormat="1" applyFont="1" applyFill="1" applyBorder="1"/>
    <xf numFmtId="166" fontId="19" fillId="14" borderId="17" xfId="0" applyNumberFormat="1" applyFont="1" applyFill="1" applyBorder="1"/>
    <xf numFmtId="164" fontId="0" fillId="0" borderId="0" xfId="0" applyNumberFormat="1" applyFont="1" applyBorder="1"/>
    <xf numFmtId="167" fontId="24" fillId="0" borderId="0" xfId="0" applyNumberFormat="1" applyFont="1" applyBorder="1"/>
    <xf numFmtId="166" fontId="0" fillId="0" borderId="0" xfId="0" applyNumberFormat="1" applyFont="1" applyBorder="1"/>
    <xf numFmtId="164" fontId="19" fillId="13" borderId="17" xfId="0" applyNumberFormat="1" applyFont="1" applyFill="1" applyBorder="1"/>
    <xf numFmtId="166" fontId="19" fillId="13" borderId="17" xfId="0" applyNumberFormat="1" applyFont="1" applyFill="1" applyBorder="1"/>
    <xf numFmtId="167" fontId="19" fillId="12" borderId="17" xfId="0" applyNumberFormat="1" applyFont="1" applyFill="1" applyBorder="1"/>
    <xf numFmtId="164" fontId="0" fillId="0" borderId="19" xfId="0" applyNumberFormat="1" applyFont="1" applyBorder="1"/>
    <xf numFmtId="166" fontId="25" fillId="13" borderId="18" xfId="0" applyNumberFormat="1" applyFont="1" applyFill="1" applyBorder="1"/>
    <xf numFmtId="164" fontId="24" fillId="0" borderId="19" xfId="0" applyNumberFormat="1" applyFont="1" applyBorder="1" applyAlignment="1">
      <alignment horizontal="right"/>
    </xf>
    <xf numFmtId="164" fontId="19" fillId="14" borderId="18" xfId="0" applyNumberFormat="1" applyFont="1" applyFill="1" applyBorder="1"/>
    <xf numFmtId="164" fontId="19" fillId="12" borderId="18" xfId="0" applyNumberFormat="1" applyFont="1" applyFill="1" applyBorder="1"/>
    <xf numFmtId="165" fontId="0" fillId="0" borderId="18" xfId="0" applyNumberFormat="1" applyFon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erminal-cap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4</v>
      </c>
      <c r="O3" s="36"/>
      <c r="P3" s="36"/>
      <c r="Q3" s="36"/>
      <c r="R3" s="36"/>
      <c r="S3" s="36"/>
      <c r="T3" s="36"/>
      <c r="U3" s="37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35" customHeight="1" x14ac:dyDescent="0.25">
      <c r="B7" s="19"/>
      <c r="C7" s="44" t="s">
        <v>7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3</v>
      </c>
      <c r="O8" s="36"/>
      <c r="P8" s="36"/>
      <c r="Q8" s="36"/>
      <c r="R8" s="36"/>
      <c r="S8" s="36"/>
      <c r="T8" s="36"/>
      <c r="U8" s="37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35" customHeight="1" x14ac:dyDescent="0.25">
      <c r="B11" s="11"/>
      <c r="C11" s="45" t="s">
        <v>8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35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2</v>
      </c>
      <c r="O13" s="36"/>
      <c r="P13" s="36"/>
      <c r="Q13" s="36"/>
      <c r="R13" s="36"/>
      <c r="S13" s="36"/>
      <c r="T13" s="36"/>
      <c r="U13" s="37"/>
      <c r="V13" s="8"/>
    </row>
    <row r="14" spans="2:22" ht="13.35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35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35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33" t="s">
        <v>6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1</v>
      </c>
      <c r="O18" s="36"/>
      <c r="P18" s="36"/>
      <c r="Q18" s="36"/>
      <c r="R18" s="36"/>
      <c r="S18" s="36"/>
      <c r="T18" s="36"/>
      <c r="U18" s="37"/>
      <c r="V18" s="8"/>
    </row>
    <row r="19" spans="2:22" ht="13.35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35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35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35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0</v>
      </c>
      <c r="O23" s="36"/>
      <c r="P23" s="36"/>
      <c r="Q23" s="36"/>
      <c r="R23" s="36"/>
      <c r="S23" s="36"/>
      <c r="T23" s="36"/>
      <c r="U23" s="37"/>
      <c r="V23" s="8"/>
    </row>
    <row r="24" spans="2:22" ht="13.35" customHeight="1" x14ac:dyDescent="0.25">
      <c r="B24" s="11"/>
      <c r="C24" s="34" t="s">
        <v>5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35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35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VR+wMVFdjbZbv7iM0YGq0pT6aDzJ9qJ9h8J3Ffu1SBDL1E/YbxnYesRjHQDjRQ2XWcEmAcygmoO4znw7VCD0WQ==" saltValue="rfKj0nd75BVliE7Zj3yxV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Terminal Cap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J12"/>
  <sheetViews>
    <sheetView showGridLines="0" zoomScaleNormal="100" workbookViewId="0"/>
  </sheetViews>
  <sheetFormatPr defaultColWidth="8.77734375" defaultRowHeight="13.2" customHeight="1" x14ac:dyDescent="0.25"/>
  <cols>
    <col min="1" max="1" width="2.77734375" style="54" customWidth="1"/>
    <col min="2" max="16384" width="8.77734375" style="54"/>
  </cols>
  <sheetData>
    <row r="1" spans="1:10" ht="13.2" customHeight="1" x14ac:dyDescent="0.25">
      <c r="A1" s="32"/>
    </row>
    <row r="2" spans="1:10" s="30" customFormat="1" ht="13.2" customHeight="1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</row>
    <row r="3" spans="1:10" ht="13.2" customHeight="1" x14ac:dyDescent="0.25">
      <c r="B3" s="55" t="s">
        <v>11</v>
      </c>
      <c r="C3" s="55"/>
      <c r="D3" s="55"/>
      <c r="E3" s="72">
        <v>2022</v>
      </c>
      <c r="F3" s="57">
        <f>+E3+1</f>
        <v>2023</v>
      </c>
      <c r="G3" s="57">
        <f t="shared" ref="G3:J3" si="0">+F3+1</f>
        <v>2024</v>
      </c>
      <c r="H3" s="57">
        <f t="shared" si="0"/>
        <v>2025</v>
      </c>
      <c r="I3" s="57">
        <f t="shared" si="0"/>
        <v>2026</v>
      </c>
      <c r="J3" s="57">
        <f t="shared" si="0"/>
        <v>2027</v>
      </c>
    </row>
    <row r="4" spans="1:10" ht="13.2" customHeight="1" x14ac:dyDescent="0.25">
      <c r="E4" s="67"/>
    </row>
    <row r="5" spans="1:10" s="30" customFormat="1" ht="13.2" customHeight="1" x14ac:dyDescent="0.25">
      <c r="B5" s="64" t="s">
        <v>10</v>
      </c>
      <c r="C5" s="64"/>
      <c r="D5" s="64"/>
      <c r="E5" s="68">
        <v>460</v>
      </c>
      <c r="F5" s="65">
        <f>+E5*(1+F6)</f>
        <v>515.20000000000005</v>
      </c>
      <c r="G5" s="65">
        <f t="shared" ref="G5:J5" si="1">+F5*(1+G6)</f>
        <v>566.72000000000014</v>
      </c>
      <c r="H5" s="65">
        <f t="shared" si="1"/>
        <v>600.72320000000013</v>
      </c>
      <c r="I5" s="65">
        <f t="shared" si="1"/>
        <v>630.75936000000013</v>
      </c>
      <c r="J5" s="65">
        <f t="shared" si="1"/>
        <v>655.9897344000002</v>
      </c>
    </row>
    <row r="6" spans="1:10" ht="13.2" customHeight="1" x14ac:dyDescent="0.25">
      <c r="B6" s="61" t="s">
        <v>12</v>
      </c>
      <c r="C6" s="61"/>
      <c r="D6" s="61"/>
      <c r="E6" s="69">
        <v>0</v>
      </c>
      <c r="F6" s="62">
        <v>0.12</v>
      </c>
      <c r="G6" s="62">
        <v>0.1</v>
      </c>
      <c r="H6" s="62">
        <v>0.06</v>
      </c>
      <c r="I6" s="62">
        <v>0.05</v>
      </c>
      <c r="J6" s="62">
        <v>0.04</v>
      </c>
    </row>
    <row r="7" spans="1:10" ht="13.2" customHeight="1" x14ac:dyDescent="0.25">
      <c r="B7" s="61"/>
      <c r="C7" s="61"/>
      <c r="D7" s="61"/>
      <c r="E7" s="67"/>
      <c r="F7" s="61"/>
      <c r="G7" s="61"/>
      <c r="H7" s="61"/>
      <c r="I7" s="61"/>
      <c r="J7" s="61"/>
    </row>
    <row r="8" spans="1:10" ht="13.2" customHeight="1" x14ac:dyDescent="0.25">
      <c r="B8" s="61" t="s">
        <v>13</v>
      </c>
      <c r="C8" s="61"/>
      <c r="D8" s="61"/>
      <c r="E8" s="67"/>
      <c r="F8" s="61"/>
      <c r="G8" s="61"/>
      <c r="H8" s="61"/>
      <c r="I8" s="61"/>
      <c r="J8" s="63">
        <f>+J5</f>
        <v>655.9897344000002</v>
      </c>
    </row>
    <row r="9" spans="1:10" ht="13.2" customHeight="1" x14ac:dyDescent="0.25">
      <c r="B9" s="61" t="s">
        <v>16</v>
      </c>
      <c r="C9" s="61"/>
      <c r="D9" s="61"/>
      <c r="E9" s="67"/>
      <c r="F9" s="61"/>
      <c r="G9" s="61"/>
      <c r="H9" s="61"/>
      <c r="I9" s="61"/>
      <c r="J9" s="62">
        <v>0.08</v>
      </c>
    </row>
    <row r="10" spans="1:10" s="58" customFormat="1" ht="13.2" customHeight="1" x14ac:dyDescent="0.25">
      <c r="B10" s="59" t="s">
        <v>14</v>
      </c>
      <c r="C10" s="59"/>
      <c r="D10" s="59"/>
      <c r="E10" s="70"/>
      <c r="F10" s="59"/>
      <c r="G10" s="59"/>
      <c r="H10" s="59"/>
      <c r="I10" s="59"/>
      <c r="J10" s="60">
        <f>+J8/J9</f>
        <v>8199.871680000002</v>
      </c>
    </row>
    <row r="11" spans="1:10" ht="13.2" customHeight="1" x14ac:dyDescent="0.25">
      <c r="B11" s="61"/>
      <c r="C11" s="61"/>
      <c r="D11" s="61"/>
      <c r="E11" s="67"/>
      <c r="F11" s="61"/>
      <c r="G11" s="61"/>
      <c r="H11" s="61"/>
      <c r="I11" s="61"/>
      <c r="J11" s="61"/>
    </row>
    <row r="12" spans="1:10" s="30" customFormat="1" ht="13.2" customHeight="1" x14ac:dyDescent="0.25">
      <c r="B12" s="56" t="s">
        <v>15</v>
      </c>
      <c r="C12" s="56"/>
      <c r="D12" s="56"/>
      <c r="E12" s="71"/>
      <c r="F12" s="56"/>
      <c r="G12" s="56"/>
      <c r="H12" s="56"/>
      <c r="I12" s="56"/>
      <c r="J12" s="66">
        <f>+J5/J10</f>
        <v>0.08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2023-07-05T00:34:47Z</dcterms:modified>
</cp:coreProperties>
</file>