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015A4BF0-1E75-4C4C-A08C-AE704DDFF93E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C13" i="1" s="1"/>
  <c r="G10" i="1"/>
  <c r="G9" i="1"/>
  <c r="G8" i="1"/>
  <c r="G7" i="1"/>
  <c r="G6" i="1"/>
  <c r="F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<sst xmlns="http://schemas.openxmlformats.org/spreadsheetml/2006/main" count="29" uniqueCount="29">
  <si>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</si>
  <si>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</si>
  <si>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</si>
  <si>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</si>
  <si>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</si>
  <si>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</si>
  <si>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</si>
  <si>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Portfolio Beta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</si>
  <si>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Portfolio Beta</t>
    </r>
  </si>
  <si>
    <t>Portfolio Beta</t>
  </si>
  <si>
    <t>Ticker</t>
  </si>
  <si>
    <t>Investment ($)</t>
  </si>
  <si>
    <t>Beta (β)</t>
  </si>
  <si>
    <t>Weight (%)</t>
  </si>
  <si>
    <t>Weighted Beta (β)</t>
  </si>
  <si>
    <t>Stock</t>
  </si>
  <si>
    <t>NVIDIA</t>
  </si>
  <si>
    <t>Amazon</t>
  </si>
  <si>
    <t>Alphabet</t>
  </si>
  <si>
    <t>Nasdaq: GOOGL</t>
  </si>
  <si>
    <t>Nasdaq: AMZN</t>
  </si>
  <si>
    <t>Nasdaq: NVDA</t>
  </si>
  <si>
    <t>Microsoft</t>
  </si>
  <si>
    <t>Nasdaq: MSFT</t>
  </si>
  <si>
    <t>Apple</t>
  </si>
  <si>
    <t>Nasdaq: AAPL</t>
  </si>
  <si>
    <t>($ in thousands)</t>
  </si>
  <si>
    <t>Portfolio Beta (β)</t>
  </si>
  <si>
    <t>Portfolio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</si>
</sst>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#,##0.00_);\(#,##0.00\);\-\-_);@_)"/>
    <numFmt numFmtId="167" formatCode="#,##0.0%_);\(#,##0.0%\);\-\-_);@_)"/>
    <numFmt numFmtId="168" formatCode="&quot;$&quot;#,##0_);\(&quot;$&quot;#,##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166" fontId="24" fillId="0" borderId="0" xfId="0" applyNumberFormat="1" applyFont="1"/>
    <xf numFmtId="167" fontId="24" fillId="0" borderId="0" xfId="0" applyNumberFormat="1" applyFont="1"/>
    <xf numFmtId="164" fontId="6" fillId="13" borderId="17" xfId="0" applyNumberFormat="1" applyFont="1" applyFill="1" applyBorder="1"/>
    <xf numFmtId="164" fontId="6" fillId="13" borderId="17" xfId="0" applyNumberFormat="1" applyFont="1" applyFill="1" applyBorder="1" applyAlignment="1">
      <alignment horizontal="right"/>
    </xf>
    <xf numFmtId="164" fontId="19" fillId="12" borderId="17" xfId="0" applyNumberFormat="1" applyFont="1" applyFill="1" applyBorder="1"/>
    <xf numFmtId="168" fontId="25" fillId="12" borderId="17" xfId="0" applyNumberFormat="1" applyFont="1" applyFill="1" applyBorder="1"/>
    <xf numFmtId="167" fontId="19" fillId="12" borderId="17" xfId="0" applyNumberFormat="1" applyFont="1" applyFill="1" applyBorder="1"/>
    <xf numFmtId="168" fontId="0" fillId="0" borderId="0" xfId="0" applyNumberFormat="1"/>
    <xf numFmtId="166" fontId="19" fillId="12" borderId="17" xfId="0" applyNumberFormat="1" applyFont="1" applyFill="1" applyBorder="1"/>
    <xf numFmtId="164" fontId="19" fillId="14" borderId="18" xfId="0" applyNumberFormat="1" applyFont="1" applyFill="1" applyBorder="1"/>
    <xf numFmtId="166" fontId="19" fillId="14" borderId="19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ortfolio-bet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5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gHcd4v3fz24KQ/5GI9VZvznVPu4wDwVf3SVXlY9n65u2hzEPoc9TXXv8SX1B4zwrWDQL6bsX0W5te5jFemMZw==" saltValue="zSXL1q4KQc06/rL/GszXn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ortfolio Beta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3"/>
  <sheetViews>
    <sheetView showGridLines="0" zoomScaleNormal="100" workbookViewId="0"/>
  </sheetViews>
  <sheetFormatPr defaultColWidth="10.6640625" defaultRowHeight="13.2" customHeight="1" x14ac:dyDescent="0.25"/>
  <cols>
    <col min="1" max="1" width="2.6640625" style="30" customWidth="1"/>
    <col min="2" max="7" width="18.77734375" style="30" customWidth="1"/>
    <col min="8" max="16384" width="10.6640625" style="30"/>
  </cols>
  <sheetData>
    <row r="1" spans="1:7" ht="13.2" customHeight="1" x14ac:dyDescent="0.25">
      <c r="A1" s="34"/>
    </row>
    <row r="2" spans="1:7" s="31" customFormat="1" ht="13.2" customHeight="1" x14ac:dyDescent="0.25">
      <c r="B2" s="32" t="s">
        <v>9</v>
      </c>
      <c r="C2" s="32"/>
      <c r="D2" s="32"/>
      <c r="E2" s="32"/>
      <c r="F2" s="32"/>
      <c r="G2" s="32"/>
    </row>
    <row r="3" spans="1:7" s="31" customFormat="1" ht="13.2" customHeight="1" x14ac:dyDescent="0.25">
      <c r="B3" s="33" t="s">
        <v>26</v>
      </c>
      <c r="C3" s="33"/>
      <c r="D3" s="33"/>
      <c r="E3" s="33"/>
      <c r="F3" s="33"/>
      <c r="G3" s="33"/>
    </row>
    <row r="5" spans="1:7" ht="13.2" customHeight="1" x14ac:dyDescent="0.25">
      <c r="B5" s="59" t="s">
        <v>15</v>
      </c>
      <c r="C5" s="59" t="s">
        <v>10</v>
      </c>
      <c r="D5" s="60" t="s">
        <v>11</v>
      </c>
      <c r="E5" s="60" t="s">
        <v>12</v>
      </c>
      <c r="F5" s="60" t="s">
        <v>13</v>
      </c>
      <c r="G5" s="60" t="s">
        <v>14</v>
      </c>
    </row>
    <row r="6" spans="1:7" ht="13.2" customHeight="1" x14ac:dyDescent="0.25">
      <c r="B6" s="30" t="s">
        <v>16</v>
      </c>
      <c r="C6" s="30" t="s">
        <v>21</v>
      </c>
      <c r="D6" s="64">
        <f>+$F6*$D$11</f>
        <v>400</v>
      </c>
      <c r="E6" s="57">
        <v>1.75</v>
      </c>
      <c r="F6" s="58">
        <v>0.2</v>
      </c>
      <c r="G6" s="56">
        <f>+PRODUCT(E6:F6)</f>
        <v>0.35000000000000003</v>
      </c>
    </row>
    <row r="7" spans="1:7" ht="13.2" customHeight="1" x14ac:dyDescent="0.25">
      <c r="B7" s="30" t="s">
        <v>17</v>
      </c>
      <c r="C7" s="30" t="s">
        <v>20</v>
      </c>
      <c r="D7" s="30">
        <f t="shared" ref="D7:D10" si="0">+$F7*$D$11</f>
        <v>200</v>
      </c>
      <c r="E7" s="57">
        <v>1.26</v>
      </c>
      <c r="F7" s="58">
        <v>0.1</v>
      </c>
      <c r="G7" s="56">
        <f t="shared" ref="G7:G10" si="1">+PRODUCT(E7:F7)</f>
        <v>0.126</v>
      </c>
    </row>
    <row r="8" spans="1:7" ht="13.2" customHeight="1" x14ac:dyDescent="0.25">
      <c r="B8" s="30" t="s">
        <v>18</v>
      </c>
      <c r="C8" s="30" t="s">
        <v>19</v>
      </c>
      <c r="D8" s="30">
        <f t="shared" si="0"/>
        <v>800</v>
      </c>
      <c r="E8" s="57">
        <v>1.05</v>
      </c>
      <c r="F8" s="58">
        <v>0.4</v>
      </c>
      <c r="G8" s="56">
        <f t="shared" si="1"/>
        <v>0.42000000000000004</v>
      </c>
    </row>
    <row r="9" spans="1:7" ht="13.2" customHeight="1" x14ac:dyDescent="0.25">
      <c r="B9" s="30" t="s">
        <v>22</v>
      </c>
      <c r="C9" s="30" t="s">
        <v>23</v>
      </c>
      <c r="D9" s="30">
        <f t="shared" si="0"/>
        <v>200</v>
      </c>
      <c r="E9" s="57">
        <v>0.91</v>
      </c>
      <c r="F9" s="58">
        <v>0.1</v>
      </c>
      <c r="G9" s="56">
        <f t="shared" si="1"/>
        <v>9.1000000000000011E-2</v>
      </c>
    </row>
    <row r="10" spans="1:7" ht="13.2" customHeight="1" x14ac:dyDescent="0.25">
      <c r="B10" s="30" t="s">
        <v>24</v>
      </c>
      <c r="C10" s="30" t="s">
        <v>25</v>
      </c>
      <c r="D10" s="30">
        <f t="shared" si="0"/>
        <v>400</v>
      </c>
      <c r="E10" s="57">
        <v>1.29</v>
      </c>
      <c r="F10" s="58">
        <v>0.2</v>
      </c>
      <c r="G10" s="56">
        <f t="shared" si="1"/>
        <v>0.25800000000000001</v>
      </c>
    </row>
    <row r="11" spans="1:7" s="31" customFormat="1" ht="13.2" customHeight="1" x14ac:dyDescent="0.25">
      <c r="B11" s="61" t="s">
        <v>28</v>
      </c>
      <c r="C11" s="61"/>
      <c r="D11" s="62">
        <v>2000</v>
      </c>
      <c r="E11" s="61"/>
      <c r="F11" s="63">
        <f>1-SUM(F6:F10)</f>
        <v>0</v>
      </c>
      <c r="G11" s="65">
        <f>SUM(G6:G10)</f>
        <v>1.2450000000000001</v>
      </c>
    </row>
    <row r="13" spans="1:7" s="31" customFormat="1" ht="13.2" customHeight="1" x14ac:dyDescent="0.25">
      <c r="B13" s="66" t="s">
        <v>27</v>
      </c>
      <c r="C13" s="67">
        <f>+G11</f>
        <v>1.2450000000000001</v>
      </c>
      <c r="D13" s="30"/>
      <c r="E13" s="30"/>
      <c r="F13" s="30"/>
      <c r="G13" s="3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2023-07-12T02:11:55Z</dcterms:modified>
</cp:coreProperties>
</file>