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105C2C0F-DC64-45FF-956B-4F327B028D24}" xr6:coauthVersionLast="47" xr6:coauthVersionMax="47" xr10:uidLastSave="{00000000-0000-0000-0000-000000000000}"/>
  <bookViews>
    <workbookView xWindow="-108" yWindow="-108" windowWidth="41688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L10" i="1"/>
  <c r="U10" i="1"/>
  <c r="T10" i="1"/>
  <c r="S10" i="1"/>
  <c r="R10" i="1"/>
  <c r="Q10" i="1"/>
  <c r="P10" i="1"/>
  <c r="O10" i="1"/>
  <c r="N10" i="1"/>
  <c r="M10" i="1"/>
  <c r="K10" i="1"/>
  <c r="J10" i="1"/>
  <c r="U7" i="1"/>
  <c r="U9" i="1"/>
  <c r="T7" i="1"/>
  <c r="T9" i="1"/>
  <c r="S7" i="1"/>
  <c r="S9" i="1"/>
  <c r="R7" i="1"/>
  <c r="R9" i="1"/>
  <c r="Q7" i="1"/>
  <c r="Q9" i="1"/>
  <c r="P7" i="1"/>
  <c r="P9" i="1"/>
  <c r="O7" i="1"/>
  <c r="O9" i="1"/>
  <c r="N7" i="1"/>
  <c r="N9" i="1"/>
  <c r="M7" i="1"/>
  <c r="M9" i="1"/>
  <c r="L7" i="1"/>
  <c r="L9" i="1"/>
  <c r="K7" i="1"/>
  <c r="K9" i="1"/>
  <c r="J7" i="1"/>
  <c r="J9" i="1"/>
  <c r="I7" i="1"/>
  <c r="I9" i="1"/>
  <c r="H7" i="1"/>
  <c r="H9" i="1"/>
  <c r="G7" i="1"/>
  <c r="G9" i="1"/>
  <c r="F7" i="1"/>
  <c r="F9" i="1"/>
</calcChain>
</file>

<file path=xl/sharedStrings.xml><?xml version="1.0" encoding="utf-8"?>
<sst xmlns="http://schemas.openxmlformats.org/spreadsheetml/2006/main" count="34" uniqueCount="34">
  <si>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</si>
  <si>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</si>
  <si>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</si>
  <si>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</si>
  <si>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</si>
  <si>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</si>
  <si>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</si>
  <si>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Percent Change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</si>
  <si>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Percent Change</t>
    </r>
  </si>
  <si>
    <t>Percent Change</t>
  </si>
  <si>
    <t>($ in billions)</t>
  </si>
  <si>
    <t>Gross Domestic Product (GDP)</t>
  </si>
  <si>
    <t>Q1-2019</t>
  </si>
  <si>
    <t>Q2-2019</t>
  </si>
  <si>
    <t>Q3-2019</t>
  </si>
  <si>
    <t>Q4-2019</t>
  </si>
  <si>
    <t>Q1-2020</t>
  </si>
  <si>
    <t>Q2-2020</t>
  </si>
  <si>
    <t>Q3-2020</t>
  </si>
  <si>
    <t>Q4-2020</t>
  </si>
  <si>
    <t>Q1-2021</t>
  </si>
  <si>
    <t>Q2-2022</t>
  </si>
  <si>
    <t>Q2-2021</t>
  </si>
  <si>
    <t>Q3-2021</t>
  </si>
  <si>
    <t>Q4-2021</t>
  </si>
  <si>
    <t>Q1-2022</t>
  </si>
  <si>
    <t>Q3-2022</t>
  </si>
  <si>
    <t>Q4-2022</t>
  </si>
  <si>
    <t>Q1-2023</t>
  </si>
  <si>
    <t>U.S. GDP</t>
  </si>
  <si>
    <t>Source: U.S. Bureau of Economic Analysis, Seasonally Adjusted Annual Rate</t>
  </si>
  <si>
    <t>Quarterly Differential (Δ)</t>
  </si>
  <si>
    <t>Percent Change, Quarterly (%)</t>
  </si>
  <si>
    <t>Percent Change, Annual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</si>
</sst>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75" formatCode="#,##0.00%_);\(#,##0.00%\);\-\-_);@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i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83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20" fillId="0" borderId="0" xfId="0" applyNumberFormat="1" applyFont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4" fillId="0" borderId="0" xfId="0" applyNumberFormat="1" applyFont="1"/>
    <xf numFmtId="164" fontId="0" fillId="0" borderId="0" xfId="0" applyNumberFormat="1" applyFont="1"/>
    <xf numFmtId="0" fontId="0" fillId="0" borderId="0" xfId="0" applyFont="1"/>
    <xf numFmtId="164" fontId="27" fillId="0" borderId="0" xfId="0" applyNumberFormat="1" applyFont="1"/>
    <xf numFmtId="0" fontId="27" fillId="0" borderId="0" xfId="0" applyFont="1"/>
    <xf numFmtId="165" fontId="27" fillId="0" borderId="0" xfId="0" applyNumberFormat="1" applyFont="1"/>
    <xf numFmtId="165" fontId="25" fillId="0" borderId="0" xfId="0" applyNumberFormat="1" applyFont="1" applyAlignment="1">
      <alignment horizontal="right"/>
    </xf>
    <xf numFmtId="0" fontId="19" fillId="12" borderId="17" xfId="0" applyFont="1" applyFill="1" applyBorder="1"/>
    <xf numFmtId="164" fontId="19" fillId="12" borderId="17" xfId="0" applyNumberFormat="1" applyFont="1" applyFill="1" applyBorder="1"/>
    <xf numFmtId="165" fontId="26" fillId="12" borderId="17" xfId="0" applyNumberFormat="1" applyFont="1" applyFill="1" applyBorder="1"/>
    <xf numFmtId="164" fontId="0" fillId="0" borderId="17" xfId="0" applyNumberFormat="1" applyFont="1" applyBorder="1" applyAlignment="1">
      <alignment horizontal="right"/>
    </xf>
    <xf numFmtId="164" fontId="0" fillId="0" borderId="17" xfId="0" applyNumberFormat="1" applyFont="1" applyBorder="1"/>
    <xf numFmtId="164" fontId="0" fillId="0" borderId="19" xfId="0" applyNumberFormat="1" applyFont="1" applyBorder="1" applyAlignment="1">
      <alignment horizontal="right"/>
    </xf>
    <xf numFmtId="164" fontId="0" fillId="0" borderId="20" xfId="0" applyNumberFormat="1" applyBorder="1"/>
    <xf numFmtId="164" fontId="19" fillId="0" borderId="20" xfId="0" applyNumberFormat="1" applyFont="1" applyBorder="1"/>
    <xf numFmtId="165" fontId="27" fillId="0" borderId="20" xfId="0" applyNumberFormat="1" applyFont="1" applyBorder="1"/>
    <xf numFmtId="0" fontId="19" fillId="13" borderId="21" xfId="0" applyFont="1" applyFill="1" applyBorder="1"/>
    <xf numFmtId="164" fontId="19" fillId="13" borderId="21" xfId="0" applyNumberFormat="1" applyFont="1" applyFill="1" applyBorder="1"/>
    <xf numFmtId="0" fontId="19" fillId="13" borderId="22" xfId="0" applyFont="1" applyFill="1" applyBorder="1"/>
    <xf numFmtId="164" fontId="19" fillId="13" borderId="22" xfId="0" applyNumberFormat="1" applyFont="1" applyFill="1" applyBorder="1"/>
    <xf numFmtId="175" fontId="26" fillId="13" borderId="21" xfId="0" applyNumberFormat="1" applyFont="1" applyFill="1" applyBorder="1"/>
    <xf numFmtId="175" fontId="19" fillId="13" borderId="21" xfId="0" applyNumberFormat="1" applyFont="1" applyFill="1" applyBorder="1"/>
    <xf numFmtId="175" fontId="19" fillId="13" borderId="18" xfId="0" applyNumberFormat="1" applyFont="1" applyFill="1" applyBorder="1"/>
    <xf numFmtId="175" fontId="26" fillId="13" borderId="22" xfId="0" applyNumberFormat="1" applyFont="1" applyFill="1" applyBorder="1"/>
    <xf numFmtId="175" fontId="26" fillId="13" borderId="23" xfId="0" applyNumberFormat="1" applyFont="1" applyFill="1" applyBorder="1"/>
    <xf numFmtId="175" fontId="19" fillId="13" borderId="22" xfId="0" applyNumberFormat="1" applyFont="1" applyFill="1" applyBorder="1"/>
    <xf numFmtId="175" fontId="19" fillId="13" borderId="23" xfId="0" applyNumberFormat="1" applyFont="1" applyFill="1" applyBorder="1"/>
    <xf numFmtId="165" fontId="26" fillId="12" borderId="19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ercent-chang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35" customHeight="1" x14ac:dyDescent="0.25"/>
  <cols>
    <col min="1" max="2" width="2.6640625" style="1" customWidth="1"/>
    <col min="3" max="11" width="10.6640625" style="1" customWidth="1"/>
    <col min="12" max="13" width="2.6640625" style="1" customWidth="1"/>
    <col min="14" max="21" width="9.44140625" style="1"/>
    <col min="22" max="22" width="2.6640625" style="1" customWidth="1"/>
    <col min="23" max="16384" width="9.44140625" style="1"/>
  </cols>
  <sheetData>
    <row r="2" spans="2:22" ht="13.35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4</v>
      </c>
      <c r="O3" s="37"/>
      <c r="P3" s="37"/>
      <c r="Q3" s="37"/>
      <c r="R3" s="37"/>
      <c r="S3" s="37"/>
      <c r="T3" s="37"/>
      <c r="U3" s="38"/>
      <c r="V3" s="8"/>
    </row>
    <row r="4" spans="2:22" ht="13.35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35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35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35" customHeight="1" x14ac:dyDescent="0.25">
      <c r="B7" s="19"/>
      <c r="C7" s="45" t="s">
        <v>7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3</v>
      </c>
      <c r="O8" s="37"/>
      <c r="P8" s="37"/>
      <c r="Q8" s="37"/>
      <c r="R8" s="37"/>
      <c r="S8" s="37"/>
      <c r="T8" s="37"/>
      <c r="U8" s="38"/>
      <c r="V8" s="8"/>
    </row>
    <row r="9" spans="2:22" ht="13.35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35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35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35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2</v>
      </c>
      <c r="O13" s="37"/>
      <c r="P13" s="37"/>
      <c r="Q13" s="37"/>
      <c r="R13" s="37"/>
      <c r="S13" s="37"/>
      <c r="T13" s="37"/>
      <c r="U13" s="38"/>
      <c r="V13" s="8"/>
    </row>
    <row r="14" spans="2:22" ht="13.35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35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35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35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5">
      <c r="B18" s="11"/>
      <c r="C18" s="34" t="s">
        <v>6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1</v>
      </c>
      <c r="O18" s="37"/>
      <c r="P18" s="37"/>
      <c r="Q18" s="37"/>
      <c r="R18" s="37"/>
      <c r="S18" s="37"/>
      <c r="T18" s="37"/>
      <c r="U18" s="38"/>
      <c r="V18" s="8"/>
    </row>
    <row r="19" spans="2:22" ht="13.35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35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35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35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0</v>
      </c>
      <c r="O23" s="37"/>
      <c r="P23" s="37"/>
      <c r="Q23" s="37"/>
      <c r="R23" s="37"/>
      <c r="S23" s="37"/>
      <c r="T23" s="37"/>
      <c r="U23" s="38"/>
      <c r="V23" s="8"/>
    </row>
    <row r="24" spans="2:22" ht="13.35" customHeight="1" x14ac:dyDescent="0.25">
      <c r="B24" s="11"/>
      <c r="C24" s="35" t="s">
        <v>5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35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35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35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W9HzU5lm85mvCqsBREJ5yWEWEAxXEYmJHOOsHoIec2/PhVfMj91g6VM2WDdljzASanaqsv81fUkT/ChbbULeXQ==" saltValue="sYwhYrUB0xKs1PUHgLON6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ercent Chang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U12"/>
  <sheetViews>
    <sheetView showGridLines="0" zoomScaleNormal="100" workbookViewId="0"/>
  </sheetViews>
  <sheetFormatPr defaultColWidth="10.6640625" defaultRowHeight="13.2" customHeight="1" x14ac:dyDescent="0.25"/>
  <cols>
    <col min="1" max="1" width="2.6640625" style="30" customWidth="1"/>
    <col min="2" max="21" width="10.77734375" style="30" customWidth="1"/>
    <col min="22" max="16384" width="10.6640625" style="30"/>
  </cols>
  <sheetData>
    <row r="1" spans="1:21" ht="13.2" customHeight="1" x14ac:dyDescent="0.25">
      <c r="A1" s="33"/>
    </row>
    <row r="2" spans="1:21" s="31" customFormat="1" ht="13.2" customHeight="1" x14ac:dyDescent="0.25">
      <c r="B2" s="32" t="s">
        <v>9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</row>
    <row r="3" spans="1:21" s="56" customFormat="1" ht="13.2" customHeight="1" x14ac:dyDescent="0.25">
      <c r="B3" s="66" t="s">
        <v>10</v>
      </c>
      <c r="C3" s="66"/>
      <c r="D3" s="66"/>
      <c r="E3" s="65" t="s">
        <v>12</v>
      </c>
      <c r="F3" s="65" t="s">
        <v>13</v>
      </c>
      <c r="G3" s="65" t="s">
        <v>14</v>
      </c>
      <c r="H3" s="67" t="s">
        <v>15</v>
      </c>
      <c r="I3" s="65" t="s">
        <v>16</v>
      </c>
      <c r="J3" s="65" t="s">
        <v>17</v>
      </c>
      <c r="K3" s="65" t="s">
        <v>18</v>
      </c>
      <c r="L3" s="67" t="s">
        <v>19</v>
      </c>
      <c r="M3" s="65" t="s">
        <v>20</v>
      </c>
      <c r="N3" s="65" t="s">
        <v>22</v>
      </c>
      <c r="O3" s="65" t="s">
        <v>23</v>
      </c>
      <c r="P3" s="67" t="s">
        <v>24</v>
      </c>
      <c r="Q3" s="65" t="s">
        <v>25</v>
      </c>
      <c r="R3" s="65" t="s">
        <v>21</v>
      </c>
      <c r="S3" s="65" t="s">
        <v>26</v>
      </c>
      <c r="T3" s="67" t="s">
        <v>27</v>
      </c>
      <c r="U3" s="65" t="s">
        <v>28</v>
      </c>
    </row>
    <row r="4" spans="1:21" ht="13.2" customHeight="1" x14ac:dyDescent="0.25">
      <c r="H4" s="68"/>
      <c r="L4" s="68"/>
      <c r="P4" s="68"/>
      <c r="T4" s="68"/>
    </row>
    <row r="5" spans="1:21" s="31" customFormat="1" ht="13.2" customHeight="1" x14ac:dyDescent="0.25">
      <c r="B5" s="57" t="s">
        <v>11</v>
      </c>
      <c r="H5" s="69"/>
      <c r="L5" s="69"/>
      <c r="P5" s="69"/>
      <c r="T5" s="69"/>
    </row>
    <row r="6" spans="1:21" s="31" customFormat="1" ht="13.2" customHeight="1" x14ac:dyDescent="0.25">
      <c r="B6" s="62" t="s">
        <v>29</v>
      </c>
      <c r="C6" s="63"/>
      <c r="D6" s="63"/>
      <c r="E6" s="64">
        <v>21013.084999999999</v>
      </c>
      <c r="F6" s="64">
        <v>21272.448</v>
      </c>
      <c r="G6" s="64">
        <v>21531.839</v>
      </c>
      <c r="H6" s="82">
        <v>21706.531999999999</v>
      </c>
      <c r="I6" s="64">
        <v>21538.031999999999</v>
      </c>
      <c r="J6" s="64">
        <v>19636.731</v>
      </c>
      <c r="K6" s="64">
        <v>21362.428</v>
      </c>
      <c r="L6" s="82">
        <v>21704.705999999998</v>
      </c>
      <c r="M6" s="64">
        <v>22313.85</v>
      </c>
      <c r="N6" s="64">
        <v>23046.934000000001</v>
      </c>
      <c r="O6" s="64">
        <v>23550.42</v>
      </c>
      <c r="P6" s="82">
        <v>24349.120999999999</v>
      </c>
      <c r="Q6" s="64">
        <v>24740.48</v>
      </c>
      <c r="R6" s="64">
        <v>25248.475999999999</v>
      </c>
      <c r="S6" s="64">
        <v>25723.940999999999</v>
      </c>
      <c r="T6" s="82">
        <v>26137.991999999998</v>
      </c>
      <c r="U6" s="64">
        <v>26529.774000000001</v>
      </c>
    </row>
    <row r="7" spans="1:21" s="58" customFormat="1" ht="13.2" customHeight="1" x14ac:dyDescent="0.25">
      <c r="B7" s="59" t="s">
        <v>31</v>
      </c>
      <c r="E7" s="61">
        <v>0</v>
      </c>
      <c r="F7" s="60">
        <f>+F6-E6</f>
        <v>259.36300000000119</v>
      </c>
      <c r="G7" s="60">
        <f t="shared" ref="G7:U7" si="0">+G6-F6</f>
        <v>259.39099999999962</v>
      </c>
      <c r="H7" s="70">
        <f t="shared" si="0"/>
        <v>174.6929999999993</v>
      </c>
      <c r="I7" s="60">
        <f t="shared" si="0"/>
        <v>-168.5</v>
      </c>
      <c r="J7" s="60">
        <f t="shared" si="0"/>
        <v>-1901.3009999999995</v>
      </c>
      <c r="K7" s="60">
        <f t="shared" si="0"/>
        <v>1725.6970000000001</v>
      </c>
      <c r="L7" s="70">
        <f t="shared" si="0"/>
        <v>342.27799999999843</v>
      </c>
      <c r="M7" s="60">
        <f t="shared" si="0"/>
        <v>609.14400000000023</v>
      </c>
      <c r="N7" s="60">
        <f t="shared" si="0"/>
        <v>733.08400000000256</v>
      </c>
      <c r="O7" s="60">
        <f t="shared" si="0"/>
        <v>503.48599999999715</v>
      </c>
      <c r="P7" s="70">
        <f t="shared" si="0"/>
        <v>798.70100000000093</v>
      </c>
      <c r="Q7" s="60">
        <f t="shared" si="0"/>
        <v>391.35900000000038</v>
      </c>
      <c r="R7" s="60">
        <f t="shared" si="0"/>
        <v>507.99599999999919</v>
      </c>
      <c r="S7" s="60">
        <f t="shared" si="0"/>
        <v>475.46500000000015</v>
      </c>
      <c r="T7" s="70">
        <f t="shared" si="0"/>
        <v>414.05099999999948</v>
      </c>
      <c r="U7" s="60">
        <f t="shared" si="0"/>
        <v>391.78200000000288</v>
      </c>
    </row>
    <row r="8" spans="1:21" ht="13.2" customHeight="1" x14ac:dyDescent="0.25">
      <c r="B8"/>
      <c r="H8" s="68"/>
      <c r="L8" s="68"/>
      <c r="P8" s="68"/>
      <c r="T8" s="68"/>
    </row>
    <row r="9" spans="1:21" s="31" customFormat="1" ht="13.2" customHeight="1" x14ac:dyDescent="0.25">
      <c r="B9" s="71" t="s">
        <v>32</v>
      </c>
      <c r="C9" s="72"/>
      <c r="D9" s="72"/>
      <c r="E9" s="75">
        <v>0</v>
      </c>
      <c r="F9" s="76">
        <f>+F7/E6</f>
        <v>1.2342928227816201E-2</v>
      </c>
      <c r="G9" s="76">
        <f t="shared" ref="G9:U9" si="1">+G7/F6</f>
        <v>1.2193754099199096E-2</v>
      </c>
      <c r="H9" s="77">
        <f t="shared" si="1"/>
        <v>8.1132410473624336E-3</v>
      </c>
      <c r="I9" s="76">
        <f t="shared" si="1"/>
        <v>-7.7626402964784983E-3</v>
      </c>
      <c r="J9" s="76">
        <f t="shared" si="1"/>
        <v>-8.8276449770341117E-2</v>
      </c>
      <c r="K9" s="76">
        <f t="shared" si="1"/>
        <v>8.7881073484176161E-2</v>
      </c>
      <c r="L9" s="77">
        <f t="shared" si="1"/>
        <v>1.6022429660149044E-2</v>
      </c>
      <c r="M9" s="76">
        <f t="shared" si="1"/>
        <v>2.8065065705105623E-2</v>
      </c>
      <c r="N9" s="76">
        <f t="shared" si="1"/>
        <v>3.2853317558377539E-2</v>
      </c>
      <c r="O9" s="76">
        <f t="shared" si="1"/>
        <v>2.1846116277332035E-2</v>
      </c>
      <c r="P9" s="77">
        <f t="shared" si="1"/>
        <v>3.3914511928025103E-2</v>
      </c>
      <c r="Q9" s="76">
        <f t="shared" si="1"/>
        <v>1.6072818398660073E-2</v>
      </c>
      <c r="R9" s="76">
        <f t="shared" si="1"/>
        <v>2.0532988850660908E-2</v>
      </c>
      <c r="S9" s="76">
        <f t="shared" si="1"/>
        <v>1.8831433627914815E-2</v>
      </c>
      <c r="T9" s="77">
        <f t="shared" si="1"/>
        <v>1.6095939576288076E-2</v>
      </c>
      <c r="U9" s="76">
        <f t="shared" si="1"/>
        <v>1.4988986147061446E-2</v>
      </c>
    </row>
    <row r="10" spans="1:21" s="31" customFormat="1" ht="13.2" customHeight="1" x14ac:dyDescent="0.25">
      <c r="B10" s="73" t="s">
        <v>33</v>
      </c>
      <c r="C10" s="74"/>
      <c r="D10" s="74"/>
      <c r="E10" s="78">
        <v>0</v>
      </c>
      <c r="F10" s="78">
        <v>0</v>
      </c>
      <c r="G10" s="78">
        <v>0</v>
      </c>
      <c r="H10" s="79">
        <v>0</v>
      </c>
      <c r="I10" s="80">
        <f>+I6/E6-1</f>
        <v>2.4981910081266046E-2</v>
      </c>
      <c r="J10" s="80">
        <f t="shared" ref="J10:U10" si="2">+J6/F6-1</f>
        <v>-7.6893688963301288E-2</v>
      </c>
      <c r="K10" s="80">
        <f t="shared" si="2"/>
        <v>-7.8679299060335772E-3</v>
      </c>
      <c r="L10" s="81">
        <f>+L6/H6-1</f>
        <v>-8.412214350961289E-5</v>
      </c>
      <c r="M10" s="80">
        <f t="shared" si="2"/>
        <v>3.602083978703341E-2</v>
      </c>
      <c r="N10" s="80">
        <f t="shared" si="2"/>
        <v>0.1736644963970837</v>
      </c>
      <c r="O10" s="80">
        <f t="shared" si="2"/>
        <v>0.10242243999605272</v>
      </c>
      <c r="P10" s="81">
        <f t="shared" si="2"/>
        <v>0.12183602026214957</v>
      </c>
      <c r="Q10" s="80">
        <f t="shared" si="2"/>
        <v>0.10874994678193151</v>
      </c>
      <c r="R10" s="80">
        <f t="shared" si="2"/>
        <v>9.5524289695106512E-2</v>
      </c>
      <c r="S10" s="80">
        <f t="shared" si="2"/>
        <v>9.2292239374074825E-2</v>
      </c>
      <c r="T10" s="81">
        <f t="shared" si="2"/>
        <v>7.3467580205462069E-2</v>
      </c>
      <c r="U10" s="80">
        <f t="shared" si="2"/>
        <v>7.2322525674522131E-2</v>
      </c>
    </row>
    <row r="11" spans="1:21" ht="13.2" customHeight="1" x14ac:dyDescent="0.25">
      <c r="H11" s="68"/>
      <c r="L11" s="68"/>
      <c r="P11" s="68"/>
      <c r="T11" s="68"/>
    </row>
    <row r="12" spans="1:21" ht="13.2" customHeight="1" x14ac:dyDescent="0.25">
      <c r="B12" s="55" t="s">
        <v>30</v>
      </c>
      <c r="H12" s="68"/>
      <c r="L12" s="68"/>
      <c r="P12" s="68"/>
      <c r="T12" s="6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2023-07-15T08:18:38Z</dcterms:modified>
</cp:coreProperties>
</file>