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1D3CAE5F-1F12-4BCD-B8FC-96F068CCAE20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7" i="1"/>
</calcChain>
</file>

<file path=xl/sharedStrings.xml><?xml version="1.0" encoding="utf-8"?>
<sst xmlns="http://schemas.openxmlformats.org/spreadsheetml/2006/main" count="18" uniqueCount="17">
  <si>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</si>
  <si>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</si>
  <si>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</si>
  <si>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</si>
  <si>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</si>
  <si>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</si>
  <si>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</si>
  <si>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Net Income Multiplier (NIM)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</si>
  <si>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Net Income Multiplier (NIM)</t>
    </r>
  </si>
  <si>
    <t>Net Income Multiplier (NIM)</t>
  </si>
  <si>
    <t>Property Purchase Price</t>
  </si>
  <si>
    <t>(÷) Net Operating Income (NOI)</t>
  </si>
  <si>
    <t>Comps-Derived Net Income Multiplier (NIM)</t>
  </si>
  <si>
    <t>Implied Property Value</t>
  </si>
  <si>
    <t>(×) Net Operating Income (NOI)</t>
  </si>
  <si>
    <t>($ in thousands)</t>
  </si>
  <si>
    <t>% Undervalued / (Overvalued)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</si>
</sst>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E&quot;_)"/>
    <numFmt numFmtId="166" formatCode="&quot;$&quot;#,##0_);\(&quot;$&quot;#,##0\);\-\-_);@_)"/>
    <numFmt numFmtId="168" formatCode="0.0\x_);\(0.0\x\)_);@_)"/>
    <numFmt numFmtId="169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/>
    <xf numFmtId="164" fontId="19" fillId="12" borderId="0" xfId="0" applyNumberFormat="1" applyFont="1" applyFill="1"/>
    <xf numFmtId="168" fontId="19" fillId="12" borderId="0" xfId="0" applyNumberFormat="1" applyFont="1" applyFill="1"/>
    <xf numFmtId="164" fontId="19" fillId="13" borderId="0" xfId="0" applyNumberFormat="1" applyFont="1" applyFill="1"/>
    <xf numFmtId="166" fontId="24" fillId="0" borderId="0" xfId="0" applyNumberFormat="1" applyFont="1"/>
    <xf numFmtId="164" fontId="0" fillId="0" borderId="0" xfId="0" applyNumberFormat="1" applyFont="1"/>
    <xf numFmtId="168" fontId="24" fillId="0" borderId="0" xfId="0" applyNumberFormat="1" applyFont="1" applyFill="1"/>
    <xf numFmtId="166" fontId="19" fillId="13" borderId="0" xfId="0" applyNumberFormat="1" applyFont="1" applyFill="1"/>
    <xf numFmtId="169" fontId="0" fillId="0" borderId="0" xfId="0" applyNumberFormat="1"/>
    <xf numFmtId="165" fontId="19" fillId="0" borderId="17" xfId="0" applyNumberFormat="1" applyFon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et-income-multiplier-nim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5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5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5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RovGU7X1qtT4UWqbv9YmN4HuXerX4Q0lfcAmZpw0T3/pr7JQueZItytarSeosTXKiBHeO7GzGetPz/PfBxXU2Q==" saltValue="ntNsYdaQ0chvjFGsUdqdW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t Income Multiplier (NIM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2"/>
  <sheetViews>
    <sheetView showGridLines="0" zoomScaleNormal="100" workbookViewId="0"/>
  </sheetViews>
  <sheetFormatPr defaultColWidth="10.6640625" defaultRowHeight="13.2" customHeight="1" x14ac:dyDescent="0.25"/>
  <cols>
    <col min="1" max="1" width="2.6640625" style="30" customWidth="1"/>
    <col min="2" max="4" width="10.6640625" style="30" customWidth="1"/>
    <col min="5" max="16384" width="10.6640625" style="30"/>
  </cols>
  <sheetData>
    <row r="1" spans="1:6" ht="13.2" customHeight="1" x14ac:dyDescent="0.25">
      <c r="A1" s="34"/>
    </row>
    <row r="2" spans="1:6" s="31" customFormat="1" ht="13.2" customHeight="1" x14ac:dyDescent="0.25">
      <c r="B2" s="32" t="s">
        <v>9</v>
      </c>
      <c r="C2" s="32"/>
      <c r="D2" s="32"/>
      <c r="E2" s="32"/>
      <c r="F2" s="32"/>
    </row>
    <row r="3" spans="1:6" s="31" customFormat="1" ht="13.2" customHeight="1" x14ac:dyDescent="0.25">
      <c r="B3" s="33" t="s">
        <v>15</v>
      </c>
      <c r="C3" s="33"/>
      <c r="D3" s="33"/>
      <c r="E3" s="33"/>
      <c r="F3" s="65">
        <v>2023</v>
      </c>
    </row>
    <row r="5" spans="1:6" ht="13.2" customHeight="1" x14ac:dyDescent="0.25">
      <c r="B5" s="30" t="s">
        <v>10</v>
      </c>
      <c r="F5" s="60">
        <v>40000</v>
      </c>
    </row>
    <row r="6" spans="1:6" ht="13.2" customHeight="1" x14ac:dyDescent="0.25">
      <c r="B6" s="30" t="s">
        <v>11</v>
      </c>
      <c r="F6" s="60">
        <v>2500</v>
      </c>
    </row>
    <row r="7" spans="1:6" s="31" customFormat="1" ht="13.2" customHeight="1" x14ac:dyDescent="0.25">
      <c r="B7" s="57" t="s">
        <v>9</v>
      </c>
      <c r="C7" s="57"/>
      <c r="D7" s="57"/>
      <c r="E7" s="57"/>
      <c r="F7" s="58">
        <f>+F5/F6</f>
        <v>16</v>
      </c>
    </row>
    <row r="9" spans="1:6" s="61" customFormat="1" ht="13.2" customHeight="1" x14ac:dyDescent="0.25">
      <c r="B9" s="61" t="s">
        <v>12</v>
      </c>
      <c r="F9" s="62">
        <v>14</v>
      </c>
    </row>
    <row r="10" spans="1:6" ht="13.2" customHeight="1" x14ac:dyDescent="0.25">
      <c r="B10" s="30" t="s">
        <v>14</v>
      </c>
      <c r="F10" s="56">
        <f>+F6</f>
        <v>2500</v>
      </c>
    </row>
    <row r="11" spans="1:6" s="31" customFormat="1" ht="13.2" customHeight="1" x14ac:dyDescent="0.25">
      <c r="B11" s="59" t="s">
        <v>13</v>
      </c>
      <c r="C11" s="59"/>
      <c r="D11" s="59"/>
      <c r="E11" s="59"/>
      <c r="F11" s="63">
        <f>+F9*F10</f>
        <v>35000</v>
      </c>
    </row>
    <row r="12" spans="1:6" ht="13.2" customHeight="1" x14ac:dyDescent="0.25">
      <c r="B12" s="30" t="s">
        <v>16</v>
      </c>
      <c r="F12" s="64">
        <f>+F11/F5-1</f>
        <v>-0.125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2023-07-31T16:24:34Z</dcterms:modified>
</cp:coreProperties>
</file>