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7AB4410F-7B46-410C-BE7B-86F4127CB5F1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45190.6061111111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26" i="1"/>
  <c r="F23" i="1"/>
  <c r="F18" i="1"/>
  <c r="F8" i="1"/>
  <c r="F25" i="1"/>
</calcChain>
</file>

<file path=xl/sharedStrings.xml><?xml version="1.0" encoding="utf-8"?>
<sst xmlns="http://schemas.openxmlformats.org/spreadsheetml/2006/main" count="29" uniqueCount="20">
  <si>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</si>
  <si>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</si>
  <si>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</si>
  <si>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</si>
  <si>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</si>
  <si>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</si>
  <si>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</si>
  <si>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</si>
  <si>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Equity Value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</si>
  <si>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Equity Value</t>
    </r>
  </si>
  <si>
    <t>Equity Value</t>
  </si>
  <si>
    <t>Tesla (TSLA)</t>
  </si>
  <si>
    <r>
      <t xml:space="preserve">Diluted Shares Outstanding </t>
    </r>
    <r>
      <rPr>
        <vertAlign val="subscript"/>
        <sz val="10"/>
        <color theme="1"/>
        <rFont val="Arial"/>
        <family val="2"/>
        <scheme val="major"/>
      </rPr>
      <t>Unadjusted</t>
    </r>
  </si>
  <si>
    <t>Stellantis (STLA)</t>
  </si>
  <si>
    <t>Current Stock Price</t>
  </si>
  <si>
    <r>
      <t xml:space="preserve">(×) Diluted Shares Outstanding </t>
    </r>
    <r>
      <rPr>
        <vertAlign val="subscript"/>
        <sz val="10"/>
        <color theme="1"/>
        <rFont val="Arial"/>
        <family val="2"/>
        <scheme val="major"/>
      </rPr>
      <t>Unadjusted</t>
    </r>
  </si>
  <si>
    <t>Ford Motors (F)</t>
  </si>
  <si>
    <t>General Motors (GM)</t>
  </si>
  <si>
    <t>Tesla Equity Value</t>
  </si>
  <si>
    <t>The "Big Three" Equity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</si>
</sst>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&quot;$&quot;#,##0.00_);\(&quot;$&quot;#,##0.00\);\-\-_);@_)"/>
    <numFmt numFmtId="167" formatCode="mm/dd/yy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vertAlign val="subscript"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b/>
      <sz val="10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49" fontId="24" fillId="9" borderId="0" xfId="0" applyNumberFormat="1" applyFont="1" applyFill="1" applyAlignment="1">
      <alignment vertical="center"/>
    </xf>
    <xf numFmtId="164" fontId="24" fillId="9" borderId="0" xfId="0" applyNumberFormat="1" applyFont="1" applyFill="1" applyAlignment="1">
      <alignment vertical="center"/>
    </xf>
    <xf numFmtId="49" fontId="23" fillId="0" borderId="17" xfId="0" applyNumberFormat="1" applyFont="1" applyBorder="1" applyAlignment="1">
      <alignment vertical="center"/>
    </xf>
    <xf numFmtId="164" fontId="23" fillId="0" borderId="17" xfId="0" applyNumberFormat="1" applyFont="1" applyBorder="1" applyAlignment="1">
      <alignment vertical="center"/>
    </xf>
    <xf numFmtId="164" fontId="26" fillId="0" borderId="0" xfId="0" applyNumberFormat="1" applyFont="1" applyAlignment="1">
      <alignment vertical="center"/>
    </xf>
    <xf numFmtId="164" fontId="23" fillId="0" borderId="18" xfId="0" applyNumberFormat="1" applyFont="1" applyBorder="1" applyAlignment="1">
      <alignment vertical="center"/>
    </xf>
    <xf numFmtId="49" fontId="24" fillId="12" borderId="19" xfId="0" applyNumberFormat="1" applyFont="1" applyFill="1" applyBorder="1" applyAlignment="1">
      <alignment vertical="center"/>
    </xf>
    <xf numFmtId="164" fontId="24" fillId="12" borderId="20" xfId="0" applyNumberFormat="1" applyFont="1" applyFill="1" applyBorder="1" applyAlignment="1">
      <alignment vertical="center"/>
    </xf>
    <xf numFmtId="49" fontId="24" fillId="12" borderId="22" xfId="0" applyNumberFormat="1" applyFont="1" applyFill="1" applyBorder="1" applyAlignment="1">
      <alignment vertical="center"/>
    </xf>
    <xf numFmtId="164" fontId="24" fillId="12" borderId="23" xfId="0" applyNumberFormat="1" applyFont="1" applyFill="1" applyBorder="1" applyAlignment="1">
      <alignment vertical="center"/>
    </xf>
    <xf numFmtId="165" fontId="24" fillId="12" borderId="21" xfId="0" applyNumberFormat="1" applyFont="1" applyFill="1" applyBorder="1" applyAlignment="1">
      <alignment vertical="center"/>
    </xf>
    <xf numFmtId="165" fontId="24" fillId="12" borderId="24" xfId="0" applyNumberFormat="1" applyFont="1" applyFill="1" applyBorder="1" applyAlignment="1">
      <alignment vertical="center"/>
    </xf>
    <xf numFmtId="49" fontId="23" fillId="0" borderId="18" xfId="0" applyNumberFormat="1" applyFont="1" applyBorder="1" applyAlignment="1">
      <alignment vertical="center"/>
    </xf>
    <xf numFmtId="166" fontId="26" fillId="0" borderId="18" xfId="0" applyNumberFormat="1" applyFont="1" applyBorder="1" applyAlignment="1">
      <alignment vertical="center"/>
    </xf>
    <xf numFmtId="49" fontId="24" fillId="0" borderId="0" xfId="0" applyNumberFormat="1" applyFont="1" applyAlignment="1">
      <alignment vertical="center"/>
    </xf>
    <xf numFmtId="49" fontId="24" fillId="13" borderId="17" xfId="0" applyNumberFormat="1" applyFont="1" applyFill="1" applyBorder="1" applyAlignment="1">
      <alignment vertical="center"/>
    </xf>
    <xf numFmtId="164" fontId="24" fillId="13" borderId="17" xfId="0" applyNumberFormat="1" applyFont="1" applyFill="1" applyBorder="1" applyAlignment="1">
      <alignment vertical="center"/>
    </xf>
    <xf numFmtId="165" fontId="27" fillId="13" borderId="17" xfId="0" applyNumberFormat="1" applyFont="1" applyFill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quity-valu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5" t="s">
        <v>4</v>
      </c>
      <c r="O3" s="56"/>
      <c r="P3" s="56"/>
      <c r="Q3" s="56"/>
      <c r="R3" s="56"/>
      <c r="S3" s="56"/>
      <c r="T3" s="56"/>
      <c r="U3" s="57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8"/>
      <c r="O4" s="59"/>
      <c r="P4" s="59"/>
      <c r="Q4" s="59"/>
      <c r="R4" s="59"/>
      <c r="S4" s="59"/>
      <c r="T4" s="59"/>
      <c r="U4" s="60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8"/>
      <c r="O5" s="59"/>
      <c r="P5" s="59"/>
      <c r="Q5" s="59"/>
      <c r="R5" s="59"/>
      <c r="S5" s="59"/>
      <c r="T5" s="59"/>
      <c r="U5" s="60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1"/>
      <c r="O6" s="62"/>
      <c r="P6" s="62"/>
      <c r="Q6" s="62"/>
      <c r="R6" s="62"/>
      <c r="S6" s="62"/>
      <c r="T6" s="62"/>
      <c r="U6" s="63"/>
      <c r="V6" s="8"/>
    </row>
    <row r="7" spans="2:22" ht="13.35" customHeight="1" x14ac:dyDescent="0.2">
      <c r="B7" s="19"/>
      <c r="C7" s="64" t="s">
        <v>8</v>
      </c>
      <c r="D7" s="64"/>
      <c r="E7" s="64"/>
      <c r="F7" s="64"/>
      <c r="G7" s="64"/>
      <c r="H7" s="64"/>
      <c r="I7" s="64"/>
      <c r="J7" s="64"/>
      <c r="K7" s="6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64"/>
      <c r="D8" s="64"/>
      <c r="E8" s="64"/>
      <c r="F8" s="64"/>
      <c r="G8" s="64"/>
      <c r="H8" s="64"/>
      <c r="I8" s="64"/>
      <c r="J8" s="64"/>
      <c r="K8" s="64"/>
      <c r="L8" s="17"/>
      <c r="M8" s="9"/>
      <c r="N8" s="55" t="s">
        <v>3</v>
      </c>
      <c r="O8" s="56"/>
      <c r="P8" s="56"/>
      <c r="Q8" s="56"/>
      <c r="R8" s="56"/>
      <c r="S8" s="56"/>
      <c r="T8" s="56"/>
      <c r="U8" s="57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8"/>
      <c r="O9" s="59"/>
      <c r="P9" s="59"/>
      <c r="Q9" s="59"/>
      <c r="R9" s="59"/>
      <c r="S9" s="59"/>
      <c r="T9" s="59"/>
      <c r="U9" s="60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8"/>
      <c r="O10" s="59"/>
      <c r="P10" s="59"/>
      <c r="Q10" s="59"/>
      <c r="R10" s="59"/>
      <c r="S10" s="59"/>
      <c r="T10" s="59"/>
      <c r="U10" s="60"/>
      <c r="V10" s="8"/>
    </row>
    <row r="11" spans="2:22" ht="13.35" customHeight="1" x14ac:dyDescent="0.2">
      <c r="B11" s="11"/>
      <c r="C11" s="65" t="s">
        <v>9</v>
      </c>
      <c r="D11" s="66"/>
      <c r="E11" s="66"/>
      <c r="F11" s="66"/>
      <c r="G11" s="66"/>
      <c r="H11" s="66"/>
      <c r="I11" s="66"/>
      <c r="J11" s="66"/>
      <c r="K11" s="67"/>
      <c r="L11" s="10"/>
      <c r="M11" s="9"/>
      <c r="N11" s="61"/>
      <c r="O11" s="62"/>
      <c r="P11" s="62"/>
      <c r="Q11" s="62"/>
      <c r="R11" s="62"/>
      <c r="S11" s="62"/>
      <c r="T11" s="62"/>
      <c r="U11" s="63"/>
      <c r="V11" s="8"/>
    </row>
    <row r="12" spans="2:22" ht="13.35" customHeight="1" x14ac:dyDescent="0.2">
      <c r="B12" s="11"/>
      <c r="C12" s="68"/>
      <c r="D12" s="69"/>
      <c r="E12" s="69"/>
      <c r="F12" s="69"/>
      <c r="G12" s="69"/>
      <c r="H12" s="69"/>
      <c r="I12" s="69"/>
      <c r="J12" s="69"/>
      <c r="K12" s="7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8"/>
      <c r="D13" s="69"/>
      <c r="E13" s="69"/>
      <c r="F13" s="69"/>
      <c r="G13" s="69"/>
      <c r="H13" s="69"/>
      <c r="I13" s="69"/>
      <c r="J13" s="69"/>
      <c r="K13" s="70"/>
      <c r="L13" s="10"/>
      <c r="M13" s="9"/>
      <c r="N13" s="55" t="s">
        <v>2</v>
      </c>
      <c r="O13" s="56"/>
      <c r="P13" s="56"/>
      <c r="Q13" s="56"/>
      <c r="R13" s="56"/>
      <c r="S13" s="56"/>
      <c r="T13" s="56"/>
      <c r="U13" s="57"/>
      <c r="V13" s="8"/>
    </row>
    <row r="14" spans="2:22" ht="13.35" customHeight="1" x14ac:dyDescent="0.2">
      <c r="B14" s="11"/>
      <c r="C14" s="68"/>
      <c r="D14" s="69"/>
      <c r="E14" s="69"/>
      <c r="F14" s="69"/>
      <c r="G14" s="69"/>
      <c r="H14" s="69"/>
      <c r="I14" s="69"/>
      <c r="J14" s="69"/>
      <c r="K14" s="70"/>
      <c r="L14" s="14"/>
      <c r="M14" s="9"/>
      <c r="N14" s="58"/>
      <c r="O14" s="59"/>
      <c r="P14" s="59"/>
      <c r="Q14" s="59"/>
      <c r="R14" s="59"/>
      <c r="S14" s="59"/>
      <c r="T14" s="59"/>
      <c r="U14" s="60"/>
      <c r="V14" s="8"/>
    </row>
    <row r="15" spans="2:22" ht="13.35" customHeight="1" x14ac:dyDescent="0.2">
      <c r="B15" s="11"/>
      <c r="C15" s="68"/>
      <c r="D15" s="69"/>
      <c r="E15" s="69"/>
      <c r="F15" s="69"/>
      <c r="G15" s="69"/>
      <c r="H15" s="69"/>
      <c r="I15" s="69"/>
      <c r="J15" s="69"/>
      <c r="K15" s="70"/>
      <c r="L15" s="10"/>
      <c r="M15" s="9"/>
      <c r="N15" s="58"/>
      <c r="O15" s="59"/>
      <c r="P15" s="59"/>
      <c r="Q15" s="59"/>
      <c r="R15" s="59"/>
      <c r="S15" s="59"/>
      <c r="T15" s="59"/>
      <c r="U15" s="60"/>
      <c r="V15" s="8"/>
    </row>
    <row r="16" spans="2:22" ht="13.35" customHeight="1" x14ac:dyDescent="0.2">
      <c r="B16" s="11"/>
      <c r="C16" s="71"/>
      <c r="D16" s="72"/>
      <c r="E16" s="72"/>
      <c r="F16" s="72"/>
      <c r="G16" s="72"/>
      <c r="H16" s="72"/>
      <c r="I16" s="72"/>
      <c r="J16" s="72"/>
      <c r="K16" s="73"/>
      <c r="L16" s="10"/>
      <c r="M16" s="9"/>
      <c r="N16" s="61"/>
      <c r="O16" s="62"/>
      <c r="P16" s="62"/>
      <c r="Q16" s="62"/>
      <c r="R16" s="62"/>
      <c r="S16" s="62"/>
      <c r="T16" s="62"/>
      <c r="U16" s="63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53" t="s">
        <v>6</v>
      </c>
      <c r="D18" s="53"/>
      <c r="E18" s="53"/>
      <c r="F18" s="53"/>
      <c r="G18" s="53"/>
      <c r="H18" s="53"/>
      <c r="I18" s="53"/>
      <c r="J18" s="53"/>
      <c r="K18" s="53"/>
      <c r="L18" s="10"/>
      <c r="M18" s="9"/>
      <c r="N18" s="55" t="s">
        <v>1</v>
      </c>
      <c r="O18" s="56"/>
      <c r="P18" s="56"/>
      <c r="Q18" s="56"/>
      <c r="R18" s="56"/>
      <c r="S18" s="56"/>
      <c r="T18" s="56"/>
      <c r="U18" s="57"/>
      <c r="V18" s="8"/>
    </row>
    <row r="19" spans="2:22" ht="13.35" customHeight="1" x14ac:dyDescent="0.2">
      <c r="B19" s="11"/>
      <c r="C19" s="53"/>
      <c r="D19" s="53"/>
      <c r="E19" s="53"/>
      <c r="F19" s="53"/>
      <c r="G19" s="53"/>
      <c r="H19" s="53"/>
      <c r="I19" s="53"/>
      <c r="J19" s="53"/>
      <c r="K19" s="53"/>
      <c r="L19" s="10"/>
      <c r="M19" s="9"/>
      <c r="N19" s="58"/>
      <c r="O19" s="59"/>
      <c r="P19" s="59"/>
      <c r="Q19" s="59"/>
      <c r="R19" s="59"/>
      <c r="S19" s="59"/>
      <c r="T19" s="59"/>
      <c r="U19" s="60"/>
      <c r="V19" s="8"/>
    </row>
    <row r="20" spans="2:22" ht="13.35" customHeight="1" x14ac:dyDescent="0.2">
      <c r="B20" s="11"/>
      <c r="C20" s="53"/>
      <c r="D20" s="53"/>
      <c r="E20" s="53"/>
      <c r="F20" s="53"/>
      <c r="G20" s="53"/>
      <c r="H20" s="53"/>
      <c r="I20" s="53"/>
      <c r="J20" s="53"/>
      <c r="K20" s="53"/>
      <c r="L20" s="10"/>
      <c r="M20" s="9"/>
      <c r="N20" s="58"/>
      <c r="O20" s="59"/>
      <c r="P20" s="59"/>
      <c r="Q20" s="59"/>
      <c r="R20" s="59"/>
      <c r="S20" s="59"/>
      <c r="T20" s="59"/>
      <c r="U20" s="60"/>
      <c r="V20" s="8"/>
    </row>
    <row r="21" spans="2:22" ht="13.35" customHeight="1" x14ac:dyDescent="0.2">
      <c r="B21" s="11"/>
      <c r="C21" s="53"/>
      <c r="D21" s="53"/>
      <c r="E21" s="53"/>
      <c r="F21" s="53"/>
      <c r="G21" s="53"/>
      <c r="H21" s="53"/>
      <c r="I21" s="53"/>
      <c r="J21" s="53"/>
      <c r="K21" s="53"/>
      <c r="L21" s="10"/>
      <c r="M21" s="9"/>
      <c r="N21" s="61"/>
      <c r="O21" s="62"/>
      <c r="P21" s="62"/>
      <c r="Q21" s="62"/>
      <c r="R21" s="62"/>
      <c r="S21" s="62"/>
      <c r="T21" s="62"/>
      <c r="U21" s="63"/>
      <c r="V21" s="8"/>
    </row>
    <row r="22" spans="2:22" ht="13.35" customHeight="1" x14ac:dyDescent="0.2">
      <c r="B22" s="11"/>
      <c r="C22" s="53"/>
      <c r="D22" s="53"/>
      <c r="E22" s="53"/>
      <c r="F22" s="53"/>
      <c r="G22" s="53"/>
      <c r="H22" s="53"/>
      <c r="I22" s="53"/>
      <c r="J22" s="53"/>
      <c r="K22" s="5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53"/>
      <c r="D23" s="53"/>
      <c r="E23" s="53"/>
      <c r="F23" s="53"/>
      <c r="G23" s="53"/>
      <c r="H23" s="53"/>
      <c r="I23" s="53"/>
      <c r="J23" s="53"/>
      <c r="K23" s="53"/>
      <c r="L23" s="10"/>
      <c r="M23" s="9"/>
      <c r="N23" s="55" t="s">
        <v>0</v>
      </c>
      <c r="O23" s="56"/>
      <c r="P23" s="56"/>
      <c r="Q23" s="56"/>
      <c r="R23" s="56"/>
      <c r="S23" s="56"/>
      <c r="T23" s="56"/>
      <c r="U23" s="57"/>
      <c r="V23" s="8"/>
    </row>
    <row r="24" spans="2:22" ht="13.35" customHeight="1" x14ac:dyDescent="0.2">
      <c r="B24" s="11"/>
      <c r="C24" s="54" t="s">
        <v>5</v>
      </c>
      <c r="D24" s="54"/>
      <c r="E24" s="54"/>
      <c r="F24" s="54"/>
      <c r="G24" s="54"/>
      <c r="H24" s="54"/>
      <c r="I24" s="54"/>
      <c r="J24" s="54"/>
      <c r="K24" s="54"/>
      <c r="L24" s="10"/>
      <c r="M24" s="9"/>
      <c r="N24" s="58"/>
      <c r="O24" s="59"/>
      <c r="P24" s="59"/>
      <c r="Q24" s="59"/>
      <c r="R24" s="59"/>
      <c r="S24" s="59"/>
      <c r="T24" s="59"/>
      <c r="U24" s="60"/>
      <c r="V24" s="8"/>
    </row>
    <row r="25" spans="2:22" ht="13.35" customHeight="1" x14ac:dyDescent="0.2">
      <c r="B25" s="11"/>
      <c r="C25" s="54"/>
      <c r="D25" s="54"/>
      <c r="E25" s="54"/>
      <c r="F25" s="54"/>
      <c r="G25" s="54"/>
      <c r="H25" s="54"/>
      <c r="I25" s="54"/>
      <c r="J25" s="54"/>
      <c r="K25" s="54"/>
      <c r="L25" s="10"/>
      <c r="M25" s="9"/>
      <c r="N25" s="58"/>
      <c r="O25" s="59"/>
      <c r="P25" s="59"/>
      <c r="Q25" s="59"/>
      <c r="R25" s="59"/>
      <c r="S25" s="59"/>
      <c r="T25" s="59"/>
      <c r="U25" s="60"/>
      <c r="V25" s="8"/>
    </row>
    <row r="26" spans="2:22" ht="13.35" customHeight="1" x14ac:dyDescent="0.2">
      <c r="B26" s="11"/>
      <c r="C26" s="54"/>
      <c r="D26" s="54"/>
      <c r="E26" s="54"/>
      <c r="F26" s="54"/>
      <c r="G26" s="54"/>
      <c r="H26" s="54"/>
      <c r="I26" s="54"/>
      <c r="J26" s="54"/>
      <c r="K26" s="54"/>
      <c r="L26" s="10"/>
      <c r="M26" s="9"/>
      <c r="N26" s="61"/>
      <c r="O26" s="62"/>
      <c r="P26" s="62"/>
      <c r="Q26" s="62"/>
      <c r="R26" s="62"/>
      <c r="S26" s="62"/>
      <c r="T26" s="62"/>
      <c r="U26" s="63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WuPJ1QlTk20LTSKVg00PC8vySSnidSd+8K6isAaQ283/gnBSp2w90KWp/FwGkebkf1aEWEWFpJrZrqumcoLx0w==" saltValue="cVKaQr9Vaq0oKoTN2plDA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quity Valu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26"/>
  <sheetViews>
    <sheetView showGridLines="0" zoomScaleNormal="100" workbookViewId="0"/>
  </sheetViews>
  <sheetFormatPr defaultColWidth="8.7109375" defaultRowHeight="14.1" customHeight="1" x14ac:dyDescent="0.2"/>
  <cols>
    <col min="1" max="1" width="2.7109375" style="32" customWidth="1"/>
    <col min="2" max="2" width="10.7109375" style="31" customWidth="1"/>
    <col min="3" max="6" width="10.7109375" style="32" customWidth="1"/>
    <col min="7" max="16384" width="8.7109375" style="32"/>
  </cols>
  <sheetData>
    <row r="1" spans="1:6" ht="14.1" customHeight="1" x14ac:dyDescent="0.2">
      <c r="A1" s="30"/>
    </row>
    <row r="2" spans="1:6" s="33" customFormat="1" ht="14.1" customHeight="1" x14ac:dyDescent="0.2">
      <c r="B2" s="34" t="s">
        <v>10</v>
      </c>
      <c r="C2" s="35"/>
      <c r="D2" s="35"/>
      <c r="E2" s="35"/>
      <c r="F2" s="35"/>
    </row>
    <row r="3" spans="1:6" s="33" customFormat="1" ht="14.1" customHeight="1" x14ac:dyDescent="0.2">
      <c r="B3" s="36" t="s">
        <v>7</v>
      </c>
      <c r="C3" s="37"/>
      <c r="D3" s="37"/>
      <c r="E3" s="37"/>
      <c r="F3" s="52">
        <v>45193</v>
      </c>
    </row>
    <row r="5" spans="1:6" s="33" customFormat="1" ht="14.1" customHeight="1" x14ac:dyDescent="0.2">
      <c r="B5" s="48" t="s">
        <v>11</v>
      </c>
    </row>
    <row r="6" spans="1:6" ht="14.1" customHeight="1" x14ac:dyDescent="0.2">
      <c r="B6" s="46" t="s">
        <v>14</v>
      </c>
      <c r="C6" s="39"/>
      <c r="D6" s="39"/>
      <c r="E6" s="39"/>
      <c r="F6" s="47">
        <v>244.88</v>
      </c>
    </row>
    <row r="7" spans="1:6" ht="14.1" customHeight="1" x14ac:dyDescent="0.2">
      <c r="B7" s="31" t="s">
        <v>12</v>
      </c>
      <c r="F7" s="38">
        <v>3475</v>
      </c>
    </row>
    <row r="8" spans="1:6" s="33" customFormat="1" ht="14.1" customHeight="1" x14ac:dyDescent="0.2">
      <c r="B8" s="49" t="s">
        <v>10</v>
      </c>
      <c r="C8" s="50"/>
      <c r="D8" s="50"/>
      <c r="E8" s="50"/>
      <c r="F8" s="51">
        <f>+(F6*F7)/1000</f>
        <v>850.95799999999997</v>
      </c>
    </row>
    <row r="9" spans="1:6" ht="14.1" customHeight="1" x14ac:dyDescent="0.2">
      <c r="B9" s="32"/>
    </row>
    <row r="10" spans="1:6" s="33" customFormat="1" ht="14.1" customHeight="1" x14ac:dyDescent="0.2">
      <c r="B10" s="48" t="s">
        <v>16</v>
      </c>
    </row>
    <row r="11" spans="1:6" ht="14.1" customHeight="1" x14ac:dyDescent="0.2">
      <c r="B11" s="46" t="s">
        <v>14</v>
      </c>
      <c r="C11" s="39"/>
      <c r="D11" s="39"/>
      <c r="E11" s="39"/>
      <c r="F11" s="47">
        <v>12.43</v>
      </c>
    </row>
    <row r="12" spans="1:6" ht="14.1" customHeight="1" x14ac:dyDescent="0.2">
      <c r="B12" s="31" t="s">
        <v>15</v>
      </c>
      <c r="F12" s="38">
        <v>4035</v>
      </c>
    </row>
    <row r="13" spans="1:6" s="33" customFormat="1" ht="14.1" customHeight="1" x14ac:dyDescent="0.2">
      <c r="B13" s="49" t="s">
        <v>10</v>
      </c>
      <c r="C13" s="50"/>
      <c r="D13" s="50"/>
      <c r="E13" s="50"/>
      <c r="F13" s="51">
        <f>+(F11*F12)/1000</f>
        <v>50.155049999999996</v>
      </c>
    </row>
    <row r="15" spans="1:6" s="33" customFormat="1" ht="14.1" customHeight="1" x14ac:dyDescent="0.2">
      <c r="B15" s="48" t="s">
        <v>17</v>
      </c>
    </row>
    <row r="16" spans="1:6" ht="14.1" customHeight="1" x14ac:dyDescent="0.2">
      <c r="B16" s="46" t="s">
        <v>14</v>
      </c>
      <c r="C16" s="39"/>
      <c r="D16" s="39"/>
      <c r="E16" s="39"/>
      <c r="F16" s="47">
        <v>32.58</v>
      </c>
    </row>
    <row r="17" spans="2:6" ht="14.1" customHeight="1" x14ac:dyDescent="0.2">
      <c r="B17" s="31" t="s">
        <v>15</v>
      </c>
      <c r="F17" s="38">
        <v>1389</v>
      </c>
    </row>
    <row r="18" spans="2:6" s="33" customFormat="1" ht="14.1" customHeight="1" x14ac:dyDescent="0.2">
      <c r="B18" s="49" t="s">
        <v>10</v>
      </c>
      <c r="C18" s="50"/>
      <c r="D18" s="50"/>
      <c r="E18" s="50"/>
      <c r="F18" s="51">
        <f>+(F16*F17)/1000</f>
        <v>45.253619999999998</v>
      </c>
    </row>
    <row r="19" spans="2:6" ht="14.1" customHeight="1" x14ac:dyDescent="0.2">
      <c r="B19" s="32"/>
    </row>
    <row r="20" spans="2:6" s="33" customFormat="1" ht="14.1" customHeight="1" x14ac:dyDescent="0.2">
      <c r="B20" s="48" t="s">
        <v>13</v>
      </c>
    </row>
    <row r="21" spans="2:6" ht="14.1" customHeight="1" x14ac:dyDescent="0.2">
      <c r="B21" s="46" t="s">
        <v>14</v>
      </c>
      <c r="C21" s="39"/>
      <c r="D21" s="39"/>
      <c r="E21" s="39"/>
      <c r="F21" s="47">
        <v>19.350000000000001</v>
      </c>
    </row>
    <row r="22" spans="2:6" ht="14.1" customHeight="1" x14ac:dyDescent="0.2">
      <c r="B22" s="31" t="s">
        <v>15</v>
      </c>
      <c r="F22" s="38">
        <v>3163.9589999999998</v>
      </c>
    </row>
    <row r="23" spans="2:6" s="33" customFormat="1" ht="14.1" customHeight="1" x14ac:dyDescent="0.2">
      <c r="B23" s="49" t="s">
        <v>10</v>
      </c>
      <c r="C23" s="50"/>
      <c r="D23" s="50"/>
      <c r="E23" s="50"/>
      <c r="F23" s="51">
        <f>+(F21*F22)/1000</f>
        <v>61.222606650000003</v>
      </c>
    </row>
    <row r="25" spans="2:6" s="33" customFormat="1" ht="14.1" customHeight="1" x14ac:dyDescent="0.2">
      <c r="B25" s="40" t="s">
        <v>18</v>
      </c>
      <c r="C25" s="41"/>
      <c r="D25" s="41"/>
      <c r="E25" s="41"/>
      <c r="F25" s="44">
        <f>+F8</f>
        <v>850.95799999999997</v>
      </c>
    </row>
    <row r="26" spans="2:6" s="33" customFormat="1" ht="14.1" customHeight="1" x14ac:dyDescent="0.2">
      <c r="B26" s="42" t="s">
        <v>19</v>
      </c>
      <c r="C26" s="43"/>
      <c r="D26" s="43"/>
      <c r="E26" s="43"/>
      <c r="F26" s="45">
        <f>+SUM(F13,F18,F23)</f>
        <v>156.63127665000002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2023-09-25T05:04:40Z</dcterms:modified>
</cp:coreProperties>
</file>