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262" documentId="13_ncr:1_{CD79E3E1-8460-46A2-890B-FD4EBA001671}" xr6:coauthVersionLast="47" xr6:coauthVersionMax="47" xr10:uidLastSave="{EA99C24B-FA5D-489D-AEA3-718AD2635E66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G16" i="1"/>
  <c r="H16" i="1"/>
  <c r="I16" i="1"/>
  <c r="I17" i="1"/>
  <c r="H17" i="1"/>
  <c r="G17" i="1"/>
  <c r="F17" i="1"/>
  <c r="E8" i="1"/>
  <c r="F5" i="1"/>
  <c r="F8" i="1"/>
  <c r="G5" i="1"/>
  <c r="G8" i="1"/>
  <c r="H5" i="1"/>
  <c r="H8" i="1"/>
  <c r="I5" i="1"/>
  <c r="I8" i="1"/>
  <c r="F11" i="1"/>
  <c r="G11" i="1"/>
  <c r="H11" i="1"/>
  <c r="I11" i="1"/>
  <c r="I14" i="1"/>
  <c r="H14" i="1"/>
  <c r="G14" i="1"/>
  <c r="F14" i="1"/>
  <c r="F3" i="1"/>
  <c r="G3" i="1"/>
  <c r="H3" i="1"/>
  <c r="I3" i="1"/>
</calcChain>
</file>

<file path=xl/sharedStrings.xml><?xml version="1.0" encoding="utf-8"?>
<sst xmlns="http://schemas.openxmlformats.org/spreadsheetml/2006/main" count="21" uniqueCount="20">
  <si>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</si>
  <si>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</si>
  <si>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</si>
  <si>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</si>
  <si>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</si>
  <si>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</si>
  <si>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</si>
  <si>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</si>
  <si>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Capital Allocation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</si>
  <si>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Capital Allocation</t>
    </r>
  </si>
  <si>
    <t>Capital Allocation</t>
  </si>
  <si>
    <t>NOPAT</t>
  </si>
  <si>
    <t>Revenue</t>
  </si>
  <si>
    <t>% Growth</t>
  </si>
  <si>
    <t>% Margin</t>
  </si>
  <si>
    <t>Invested Capital (IC)</t>
  </si>
  <si>
    <t>ROIC</t>
  </si>
  <si>
    <t>Cost of Capital</t>
  </si>
  <si>
    <t>% Differential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</si>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</sst>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Year&quot;\ 0_)"/>
    <numFmt numFmtId="167" formatCode="#,##0.0%_);\(#,##0.0%\);\-\-_);@_)"/>
    <numFmt numFmtId="168" formatCode="&quot;$&quot;#,##0_);\(&quot;$&quot;#,##0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color rgb="FF0000FF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6" fontId="23" fillId="0" borderId="17" xfId="0" applyNumberFormat="1" applyFont="1" applyBorder="1"/>
    <xf numFmtId="167" fontId="23" fillId="0" borderId="0" xfId="0" applyNumberFormat="1" applyFont="1"/>
    <xf numFmtId="167" fontId="25" fillId="0" borderId="0" xfId="0" applyNumberFormat="1" applyFont="1"/>
    <xf numFmtId="168" fontId="24" fillId="0" borderId="0" xfId="0" applyNumberFormat="1" applyFont="1"/>
    <xf numFmtId="167" fontId="24" fillId="0" borderId="0" xfId="0" applyNumberFormat="1" applyFont="1"/>
    <xf numFmtId="164" fontId="24" fillId="12" borderId="18" xfId="0" applyNumberFormat="1" applyFont="1" applyFill="1" applyBorder="1"/>
    <xf numFmtId="164" fontId="24" fillId="12" borderId="19" xfId="0" applyNumberFormat="1" applyFont="1" applyFill="1" applyBorder="1"/>
    <xf numFmtId="167" fontId="24" fillId="12" borderId="19" xfId="0" applyNumberFormat="1" applyFont="1" applyFill="1" applyBorder="1"/>
    <xf numFmtId="167" fontId="24" fillId="12" borderId="20" xfId="0" applyNumberFormat="1" applyFont="1" applyFill="1" applyBorder="1"/>
    <xf numFmtId="167" fontId="26" fillId="0" borderId="0" xfId="0" applyNumberFormat="1" applyFont="1"/>
    <xf numFmtId="164" fontId="23" fillId="0" borderId="0" xfId="0" applyNumberFormat="1" applyFont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ital-alloc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aNFjlnIg1QUhc2cNMFMwI/Cj9mW+uzAQJwGOJoIQvCXYnVBrTdhzlsohej4JgmtOrD+0Z5JioL8eUYMvMl0eYw==" saltValue="uvJ96bxRPSFJgj7Vtq9Yt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ital Alloc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I17"/>
  <sheetViews>
    <sheetView showGridLines="0" zoomScaleNormal="100" workbookViewId="0"/>
  </sheetViews>
  <sheetFormatPr defaultColWidth="8.7109375" defaultRowHeight="13.35" customHeight="1" x14ac:dyDescent="0.2"/>
  <cols>
    <col min="1" max="1" width="2.7109375" style="31" customWidth="1"/>
    <col min="2" max="16384" width="8.7109375" style="31"/>
  </cols>
  <sheetData>
    <row r="1" spans="1:9" ht="13.35" customHeight="1" x14ac:dyDescent="0.2">
      <c r="A1" s="30"/>
    </row>
    <row r="2" spans="1:9" s="32" customFormat="1" ht="13.35" customHeight="1" x14ac:dyDescent="0.2">
      <c r="B2" s="33" t="s">
        <v>10</v>
      </c>
      <c r="C2" s="33"/>
      <c r="D2" s="33"/>
      <c r="E2" s="33"/>
      <c r="F2" s="33"/>
      <c r="G2" s="33"/>
      <c r="H2" s="33"/>
      <c r="I2" s="33"/>
    </row>
    <row r="3" spans="1:9" s="32" customFormat="1" ht="13.35" customHeight="1" x14ac:dyDescent="0.2">
      <c r="B3" s="34" t="s">
        <v>7</v>
      </c>
      <c r="C3" s="34"/>
      <c r="D3" s="34"/>
      <c r="E3" s="56">
        <v>0</v>
      </c>
      <c r="F3" s="56">
        <f>+E3+1</f>
        <v>1</v>
      </c>
      <c r="G3" s="56">
        <f t="shared" ref="G3:I3" si="0">+F3+1</f>
        <v>2</v>
      </c>
      <c r="H3" s="56">
        <f t="shared" si="0"/>
        <v>3</v>
      </c>
      <c r="I3" s="56">
        <f t="shared" si="0"/>
        <v>4</v>
      </c>
    </row>
    <row r="5" spans="1:9" s="32" customFormat="1" ht="13.35" customHeight="1" x14ac:dyDescent="0.2">
      <c r="B5" s="32" t="s">
        <v>12</v>
      </c>
      <c r="E5" s="59">
        <v>40</v>
      </c>
      <c r="F5" s="59">
        <f>+E5*(1+F6)</f>
        <v>50</v>
      </c>
      <c r="G5" s="59">
        <f t="shared" ref="G5:I5" si="1">+F5*(1+G6)</f>
        <v>60</v>
      </c>
      <c r="H5" s="59">
        <f t="shared" si="1"/>
        <v>69.599999999999994</v>
      </c>
      <c r="I5" s="59">
        <f t="shared" si="1"/>
        <v>80.039999999999992</v>
      </c>
    </row>
    <row r="6" spans="1:9" ht="13.35" customHeight="1" x14ac:dyDescent="0.2">
      <c r="B6" s="31" t="s">
        <v>13</v>
      </c>
      <c r="E6" s="58">
        <v>0</v>
      </c>
      <c r="F6" s="58">
        <v>0.25</v>
      </c>
      <c r="G6" s="58">
        <v>0.2</v>
      </c>
      <c r="H6" s="58">
        <v>0.16</v>
      </c>
      <c r="I6" s="58">
        <v>0.15</v>
      </c>
    </row>
    <row r="8" spans="1:9" s="32" customFormat="1" ht="13.35" customHeight="1" x14ac:dyDescent="0.2">
      <c r="B8" s="32" t="s">
        <v>11</v>
      </c>
      <c r="E8" s="59">
        <f>+E9*E5</f>
        <v>4.8</v>
      </c>
      <c r="F8" s="59">
        <f t="shared" ref="F8:I8" si="2">+F9*F5</f>
        <v>6.25</v>
      </c>
      <c r="G8" s="59">
        <f t="shared" si="2"/>
        <v>7.8000000000000007</v>
      </c>
      <c r="H8" s="59">
        <f t="shared" si="2"/>
        <v>9.395999999999999</v>
      </c>
      <c r="I8" s="59">
        <f t="shared" si="2"/>
        <v>11.2056</v>
      </c>
    </row>
    <row r="9" spans="1:9" ht="13.35" customHeight="1" x14ac:dyDescent="0.2">
      <c r="B9" s="31" t="s">
        <v>14</v>
      </c>
      <c r="E9" s="58">
        <v>0.12</v>
      </c>
      <c r="F9" s="58">
        <v>0.125</v>
      </c>
      <c r="G9" s="58">
        <v>0.13</v>
      </c>
      <c r="H9" s="58">
        <v>0.13500000000000001</v>
      </c>
      <c r="I9" s="58">
        <v>0.14000000000000001</v>
      </c>
    </row>
    <row r="11" spans="1:9" s="32" customFormat="1" ht="13.35" customHeight="1" x14ac:dyDescent="0.2">
      <c r="B11" s="32" t="s">
        <v>15</v>
      </c>
      <c r="E11" s="59">
        <v>60</v>
      </c>
      <c r="F11" s="59">
        <f>+E11*(1+F12)</f>
        <v>64.800000000000011</v>
      </c>
      <c r="G11" s="59">
        <f t="shared" ref="G11:I11" si="3">+F11*(1+G12)</f>
        <v>69.660000000000011</v>
      </c>
      <c r="H11" s="59">
        <f t="shared" si="3"/>
        <v>74.536200000000022</v>
      </c>
      <c r="I11" s="59">
        <f t="shared" si="3"/>
        <v>79.381053000000023</v>
      </c>
    </row>
    <row r="12" spans="1:9" ht="13.35" customHeight="1" x14ac:dyDescent="0.2">
      <c r="B12" s="31" t="s">
        <v>13</v>
      </c>
      <c r="E12" s="58">
        <v>0</v>
      </c>
      <c r="F12" s="58">
        <v>0.08</v>
      </c>
      <c r="G12" s="58">
        <v>7.4999999999999997E-2</v>
      </c>
      <c r="H12" s="58">
        <v>6.9999999999999993E-2</v>
      </c>
      <c r="I12" s="58">
        <v>6.4999999999999988E-2</v>
      </c>
    </row>
    <row r="14" spans="1:9" s="32" customFormat="1" ht="13.35" customHeight="1" x14ac:dyDescent="0.2">
      <c r="B14" s="61" t="s">
        <v>16</v>
      </c>
      <c r="C14" s="62"/>
      <c r="D14" s="62"/>
      <c r="E14" s="62"/>
      <c r="F14" s="63">
        <f>+F8/AVERAGE(E11:F11)</f>
        <v>0.1001602564102564</v>
      </c>
      <c r="G14" s="63">
        <f t="shared" ref="G14:I14" si="4">+G8/AVERAGE(F11:G11)</f>
        <v>0.11601963409192323</v>
      </c>
      <c r="H14" s="63">
        <f t="shared" si="4"/>
        <v>0.13032243568138407</v>
      </c>
      <c r="I14" s="64">
        <f t="shared" si="4"/>
        <v>0.14560550921474666</v>
      </c>
    </row>
    <row r="16" spans="1:9" s="32" customFormat="1" ht="13.35" customHeight="1" x14ac:dyDescent="0.2">
      <c r="B16" s="32" t="s">
        <v>17</v>
      </c>
      <c r="E16" s="65">
        <v>0.1</v>
      </c>
      <c r="F16" s="60">
        <f>+E16</f>
        <v>0.1</v>
      </c>
      <c r="G16" s="60">
        <f t="shared" ref="G16:I16" si="5">+F16</f>
        <v>0.1</v>
      </c>
      <c r="H16" s="60">
        <f t="shared" si="5"/>
        <v>0.1</v>
      </c>
      <c r="I16" s="60">
        <f t="shared" si="5"/>
        <v>0.1</v>
      </c>
    </row>
    <row r="17" spans="2:9" ht="13.35" customHeight="1" x14ac:dyDescent="0.2">
      <c r="B17" s="31" t="s">
        <v>18</v>
      </c>
      <c r="E17" s="66" t="s">
        <v>19</v>
      </c>
      <c r="F17" s="57">
        <f>+F14-F16</f>
        <v>1.6025641025639581E-4</v>
      </c>
      <c r="G17" s="57">
        <f t="shared" ref="G17:I17" si="6">+G14-G16</f>
        <v>1.6019634091923224E-2</v>
      </c>
      <c r="H17" s="57">
        <f t="shared" si="6"/>
        <v>3.0322435681384069E-2</v>
      </c>
      <c r="I17" s="57">
        <f t="shared" si="6"/>
        <v>4.5605509214746653E-2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2023-10-10T04:56:44Z</dcterms:modified>
</cp:coreProperties>
</file>