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filterPrivacy="1"/>
  <xr:revisionPtr revIDLastSave="0" documentId="13_ncr:1_{A39A17D6-EFE9-43F5-BA47-D9A7BD78D59D}" xr6:coauthVersionLast="47" xr6:coauthVersionMax="47" xr10:uidLastSave="{00000000-0000-0000-0000-000000000000}"/>
  <bookViews>
    <workbookView xWindow="-120" yWindow="-120" windowWidth="57840" windowHeight="32640" xr2:uid="{1F977004-A12D-47CA-BAC2-9D34EBC4AB6C}"/>
  </bookViews>
  <sheets>
    <sheet name="Cover" sheetId="2" r:id="rId1"/>
    <sheet name="Model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15" i="1"/>
  <c r="G7" i="1"/>
  <c r="G6" i="1"/>
  <c r="G9" i="1" l="1"/>
  <c r="G10" i="1" l="1"/>
  <c r="G11" i="1" l="1"/>
  <c r="G13" i="1" s="1"/>
</calcChain>
</file>

<file path=xl/sharedStrings.xml><?xml version="1.0" encoding="utf-8"?>
<sst xmlns="http://schemas.openxmlformats.org/spreadsheetml/2006/main" count="23" uniqueCount="21">
  <si>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</si>
  <si>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</si>
  <si>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</si>
  <si>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</si>
  <si>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</si>
  <si>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</si>
  <si>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</si>
  <si>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Effective Gross Income (EGI)</t>
  </si>
  <si>
    <t>(+) Ancillary Income</t>
  </si>
  <si>
    <t>Net Operating Income (NOI)</t>
  </si>
  <si>
    <t>Before-Tax Cash Flow (BTCF)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</si>
  <si>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Before-Tax Cash Flow (BTCF) </t>
    </r>
  </si>
  <si>
    <t>Potential Gross Income (PGI)</t>
  </si>
  <si>
    <t>(–) Vacancy Loss</t>
  </si>
  <si>
    <t>(–) Credit Loss</t>
  </si>
  <si>
    <t>($ in thousands)</t>
  </si>
  <si>
    <t>(–) Operating Expenses</t>
  </si>
  <si>
    <t>(–) Annual Debt Service</t>
  </si>
  <si>
    <t>Before-Tax Cash Flow (BTCF)</t>
  </si>
  <si>
    <t>(÷) Initial Equity Contribution</t>
  </si>
  <si>
    <t>Cash on Cash Return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</si>
</sst>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&quot;E&quot;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/>
    <xf numFmtId="164" fontId="23" fillId="0" borderId="0" xfId="0" applyNumberFormat="1" applyFont="1" applyAlignment="1"/>
    <xf numFmtId="164" fontId="24" fillId="0" borderId="0" xfId="0" applyNumberFormat="1" applyFont="1" applyAlignment="1"/>
    <xf numFmtId="164" fontId="24" fillId="9" borderId="0" xfId="0" applyNumberFormat="1" applyFont="1" applyFill="1" applyAlignment="1"/>
    <xf numFmtId="164" fontId="23" fillId="0" borderId="17" xfId="0" applyNumberFormat="1" applyFont="1" applyBorder="1" applyAlignment="1"/>
    <xf numFmtId="167" fontId="23" fillId="0" borderId="17" xfId="0" applyNumberFormat="1" applyFont="1" applyBorder="1" applyAlignment="1">
      <alignment horizontal="right"/>
    </xf>
    <xf numFmtId="49" fontId="23" fillId="0" borderId="0" xfId="0" applyNumberFormat="1" applyFont="1" applyAlignment="1">
      <alignment horizontal="right"/>
    </xf>
    <xf numFmtId="165" fontId="25" fillId="0" borderId="0" xfId="0" applyNumberFormat="1" applyFont="1" applyAlignment="1"/>
    <xf numFmtId="166" fontId="25" fillId="0" borderId="18" xfId="0" applyNumberFormat="1" applyFont="1" applyBorder="1" applyAlignment="1">
      <alignment horizontal="center"/>
    </xf>
    <xf numFmtId="164" fontId="26" fillId="0" borderId="0" xfId="0" applyNumberFormat="1" applyFont="1" applyAlignment="1"/>
    <xf numFmtId="164" fontId="25" fillId="0" borderId="0" xfId="0" applyNumberFormat="1" applyFont="1" applyAlignment="1"/>
    <xf numFmtId="164" fontId="24" fillId="12" borderId="17" xfId="0" applyNumberFormat="1" applyFont="1" applyFill="1" applyBorder="1" applyAlignment="1"/>
    <xf numFmtId="165" fontId="24" fillId="12" borderId="17" xfId="0" applyNumberFormat="1" applyFont="1" applyFill="1" applyBorder="1" applyAlignment="1"/>
    <xf numFmtId="166" fontId="25" fillId="0" borderId="21" xfId="0" applyNumberFormat="1" applyFont="1" applyBorder="1" applyAlignment="1">
      <alignment horizontal="center"/>
    </xf>
    <xf numFmtId="164" fontId="24" fillId="13" borderId="19" xfId="0" applyNumberFormat="1" applyFont="1" applyFill="1" applyBorder="1" applyAlignment="1"/>
    <xf numFmtId="164" fontId="24" fillId="13" borderId="17" xfId="0" applyNumberFormat="1" applyFont="1" applyFill="1" applyBorder="1" applyAlignment="1"/>
    <xf numFmtId="165" fontId="24" fillId="13" borderId="20" xfId="0" applyNumberFormat="1" applyFont="1" applyFill="1" applyBorder="1" applyAlignment="1"/>
    <xf numFmtId="165" fontId="23" fillId="0" borderId="0" xfId="0" applyNumberFormat="1" applyFont="1" applyAlignment="1"/>
    <xf numFmtId="166" fontId="24" fillId="12" borderId="17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efore-tax-cash-flow-btcf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10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11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1EUERwQNKhwjuapSam61AkDTjMUmm4mkwc/OLISciCDoS9cU/DocIrwwYXUeVaZoQ9XYhfLqn0mealAOj40/Pg==" saltValue="qPRCbUUg1FZ/nMtEnppPd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Before-Tax Cash Flow (BTCF)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17"/>
  <sheetViews>
    <sheetView showGridLines="0" zoomScaleNormal="100" workbookViewId="0"/>
  </sheetViews>
  <sheetFormatPr defaultColWidth="8.7109375" defaultRowHeight="13.7" customHeight="1" x14ac:dyDescent="0.2"/>
  <cols>
    <col min="1" max="1" width="2.7109375" style="52" customWidth="1"/>
    <col min="2" max="5" width="8.7109375" style="52"/>
    <col min="6" max="7" width="9.42578125" style="52" bestFit="1" customWidth="1"/>
    <col min="8" max="16384" width="8.7109375" style="52"/>
  </cols>
  <sheetData>
    <row r="1" spans="1:7" ht="13.7" customHeight="1" x14ac:dyDescent="0.2">
      <c r="A1" s="51"/>
    </row>
    <row r="2" spans="1:7" s="53" customFormat="1" ht="13.7" customHeight="1" x14ac:dyDescent="0.2">
      <c r="B2" s="54" t="s">
        <v>18</v>
      </c>
      <c r="C2" s="54"/>
      <c r="D2" s="54"/>
      <c r="E2" s="54"/>
      <c r="F2" s="54"/>
      <c r="G2" s="54"/>
    </row>
    <row r="3" spans="1:7" ht="13.7" customHeight="1" x14ac:dyDescent="0.2">
      <c r="B3" s="55" t="s">
        <v>15</v>
      </c>
      <c r="C3" s="55"/>
      <c r="D3" s="55"/>
      <c r="E3" s="55"/>
      <c r="F3" s="55"/>
      <c r="G3" s="56">
        <v>2024</v>
      </c>
    </row>
    <row r="4" spans="1:7" ht="13.7" customHeight="1" x14ac:dyDescent="0.2">
      <c r="G4" s="57"/>
    </row>
    <row r="5" spans="1:7" ht="13.7" customHeight="1" x14ac:dyDescent="0.2">
      <c r="B5" s="52" t="s">
        <v>12</v>
      </c>
      <c r="G5" s="58">
        <v>5000</v>
      </c>
    </row>
    <row r="6" spans="1:7" ht="13.7" customHeight="1" x14ac:dyDescent="0.2">
      <c r="B6" s="52" t="s">
        <v>13</v>
      </c>
      <c r="F6" s="59">
        <v>0.06</v>
      </c>
      <c r="G6" s="60">
        <f>-F6*$G$5</f>
        <v>-300</v>
      </c>
    </row>
    <row r="7" spans="1:7" ht="13.7" customHeight="1" x14ac:dyDescent="0.2">
      <c r="B7" s="52" t="s">
        <v>14</v>
      </c>
      <c r="F7" s="59">
        <v>0.04</v>
      </c>
      <c r="G7" s="60">
        <f t="shared" ref="G7" si="0">-F7*$G$5</f>
        <v>-200</v>
      </c>
    </row>
    <row r="8" spans="1:7" ht="13.7" customHeight="1" x14ac:dyDescent="0.2">
      <c r="B8" s="52" t="s">
        <v>8</v>
      </c>
      <c r="G8" s="61">
        <v>500</v>
      </c>
    </row>
    <row r="9" spans="1:7" s="53" customFormat="1" ht="13.7" customHeight="1" x14ac:dyDescent="0.2">
      <c r="B9" s="62" t="s">
        <v>7</v>
      </c>
      <c r="C9" s="62"/>
      <c r="D9" s="62"/>
      <c r="E9" s="62"/>
      <c r="F9" s="62"/>
      <c r="G9" s="63">
        <f>+SUM(G5:G7)</f>
        <v>4500</v>
      </c>
    </row>
    <row r="10" spans="1:7" ht="13.7" customHeight="1" x14ac:dyDescent="0.2">
      <c r="B10" s="52" t="s">
        <v>16</v>
      </c>
      <c r="F10" s="64">
        <v>0.5</v>
      </c>
      <c r="G10" s="60">
        <f>-F10*G9</f>
        <v>-2250</v>
      </c>
    </row>
    <row r="11" spans="1:7" s="53" customFormat="1" ht="13.7" customHeight="1" x14ac:dyDescent="0.2">
      <c r="B11" s="62" t="s">
        <v>9</v>
      </c>
      <c r="C11" s="62"/>
      <c r="D11" s="62"/>
      <c r="E11" s="62"/>
      <c r="F11" s="62"/>
      <c r="G11" s="63">
        <f>+SUM(G9:G10)</f>
        <v>2250</v>
      </c>
    </row>
    <row r="12" spans="1:7" ht="13.7" customHeight="1" x14ac:dyDescent="0.2">
      <c r="B12" s="52" t="s">
        <v>17</v>
      </c>
      <c r="G12" s="61">
        <v>-1250</v>
      </c>
    </row>
    <row r="13" spans="1:7" ht="13.7" customHeight="1" x14ac:dyDescent="0.2">
      <c r="B13" s="65" t="s">
        <v>18</v>
      </c>
      <c r="C13" s="66"/>
      <c r="D13" s="66"/>
      <c r="E13" s="66"/>
      <c r="F13" s="66"/>
      <c r="G13" s="67">
        <f>+SUM(G11:G12)</f>
        <v>1000</v>
      </c>
    </row>
    <row r="15" spans="1:7" ht="13.7" customHeight="1" x14ac:dyDescent="0.2">
      <c r="B15" s="52" t="s">
        <v>18</v>
      </c>
      <c r="G15" s="68">
        <f>+G13</f>
        <v>1000</v>
      </c>
    </row>
    <row r="16" spans="1:7" ht="13.7" customHeight="1" x14ac:dyDescent="0.2">
      <c r="B16" s="52" t="s">
        <v>19</v>
      </c>
      <c r="G16" s="58">
        <v>12500</v>
      </c>
    </row>
    <row r="17" spans="2:7" s="53" customFormat="1" ht="13.7" customHeight="1" x14ac:dyDescent="0.2">
      <c r="B17" s="62" t="s">
        <v>20</v>
      </c>
      <c r="C17" s="62"/>
      <c r="D17" s="62"/>
      <c r="E17" s="62"/>
      <c r="F17" s="62"/>
      <c r="G17" s="69">
        <f>+G15/G16</f>
        <v>0.08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2023-11-09T09:56:21Z</dcterms:modified>
</cp:coreProperties>
</file>