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filterPrivacy="1"/>
  <xr:revisionPtr revIDLastSave="0" documentId="13_ncr:1_{2E3E42CF-AAAD-4D68-AA60-EC854CFFD401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" i="1" l="1"/>
  <c r="E8" i="1"/>
  <c r="K22" i="1" s="1"/>
  <c r="F10" i="1"/>
  <c r="G10" i="1" s="1"/>
  <c r="H10" i="1" s="1"/>
  <c r="I10" i="1" s="1"/>
  <c r="J10" i="1" s="1"/>
  <c r="K10" i="1" s="1"/>
  <c r="K11" i="1" s="1"/>
  <c r="G14" i="1"/>
  <c r="H14" i="1" s="1"/>
  <c r="I14" i="1" s="1"/>
  <c r="J14" i="1" s="1"/>
  <c r="K14" i="1" s="1"/>
  <c r="G3" i="1"/>
  <c r="H3" i="1" s="1"/>
  <c r="I3" i="1" s="1"/>
  <c r="J3" i="1" s="1"/>
  <c r="K3" i="1" s="1"/>
  <c r="G22" i="1" l="1"/>
  <c r="H22" i="1"/>
  <c r="I22" i="1"/>
  <c r="J22" i="1"/>
  <c r="G18" i="1"/>
  <c r="G13" i="1"/>
  <c r="G15" i="1" s="1"/>
  <c r="K13" i="1"/>
  <c r="K15" i="1" s="1"/>
  <c r="I13" i="1"/>
  <c r="I15" i="1" s="1"/>
  <c r="J13" i="1"/>
  <c r="J15" i="1" s="1"/>
  <c r="J11" i="1"/>
  <c r="H18" i="1"/>
  <c r="I11" i="1"/>
  <c r="I18" i="1"/>
  <c r="H11" i="1"/>
  <c r="K18" i="1"/>
  <c r="H13" i="1"/>
  <c r="H15" i="1" s="1"/>
  <c r="G11" i="1"/>
  <c r="J18" i="1"/>
  <c r="J17" i="1" l="1"/>
  <c r="J21" i="1" s="1"/>
  <c r="J23" i="1" s="1"/>
  <c r="J24" i="1" s="1"/>
  <c r="J19" i="1"/>
  <c r="I17" i="1"/>
  <c r="I21" i="1" s="1"/>
  <c r="I23" i="1" s="1"/>
  <c r="I24" i="1" s="1"/>
  <c r="I19" i="1"/>
  <c r="G19" i="1"/>
  <c r="G17" i="1"/>
  <c r="G21" i="1" s="1"/>
  <c r="G23" i="1" s="1"/>
  <c r="G24" i="1" s="1"/>
  <c r="H17" i="1"/>
  <c r="H21" i="1" s="1"/>
  <c r="H23" i="1" s="1"/>
  <c r="H24" i="1" s="1"/>
  <c r="H19" i="1"/>
  <c r="K17" i="1"/>
  <c r="K21" i="1" s="1"/>
  <c r="K23" i="1" s="1"/>
  <c r="K24" i="1" s="1"/>
</calcChain>
</file>

<file path=xl/sharedStrings.xml><?xml version="1.0" encoding="utf-8"?>
<sst xmlns="http://schemas.openxmlformats.org/spreadsheetml/2006/main" count="29" uniqueCount="26">
  <si>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</si>
  <si>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</si>
  <si>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</si>
  <si>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</si>
  <si>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</si>
  <si>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</si>
  <si>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</si>
  <si>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Net Operating Income (NOI)</t>
  </si>
  <si>
    <t>($ in thousands)</t>
  </si>
  <si>
    <t>Expected Net Operating Income (NOI)</t>
  </si>
  <si>
    <t>Exit Cap Rate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</si>
  <si>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Exit Cap Rate</t>
    </r>
  </si>
  <si>
    <t>Exit Cap Rate</t>
  </si>
  <si>
    <t>Purchase Price</t>
  </si>
  <si>
    <t>(÷) Entry Cap Rate</t>
  </si>
  <si>
    <t>Entry Valuation</t>
  </si>
  <si>
    <t>(÷) Net Operating Income (NOI)</t>
  </si>
  <si>
    <t>(–) Purchase Price</t>
  </si>
  <si>
    <t>Exit Proceeds</t>
  </si>
  <si>
    <t>% Gain / (Loss)</t>
  </si>
  <si>
    <t>Step</t>
  </si>
  <si>
    <t>Exit Cap Rate (%)</t>
  </si>
  <si>
    <t>% NOI Growth</t>
  </si>
  <si>
    <t>(÷) Market Cap Rate (%)</t>
  </si>
  <si>
    <t>Implied Terminal Value</t>
  </si>
  <si>
    <t>Implied Terminal Value (Sale Price)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</si>
</sst>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0&quot;A&quot;_)"/>
    <numFmt numFmtId="166" formatCode="&quot;$&quot;#,##0_);\(&quot;$&quot;#,##0\);\-\-_);@_)"/>
    <numFmt numFmtId="167" formatCode="#,##0.0%_);\(#,##0.0%\);\-\-_);@_)"/>
    <numFmt numFmtId="168" formatCode="0&quot;E&quot;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b/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8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19" fillId="0" borderId="0" xfId="0" applyNumberFormat="1" applyFont="1"/>
    <xf numFmtId="164" fontId="19" fillId="9" borderId="0" xfId="0" applyNumberFormat="1" applyFont="1" applyFill="1"/>
    <xf numFmtId="164" fontId="20" fillId="0" borderId="0" xfId="0" applyNumberFormat="1" applyFont="1"/>
    <xf numFmtId="164" fontId="0" fillId="0" borderId="0" xfId="0" applyNumberFormat="1"/>
    <xf numFmtId="164" fontId="0" fillId="0" borderId="17" xfId="0" applyNumberFormat="1" applyBorder="1"/>
    <xf numFmtId="168" fontId="0" fillId="0" borderId="17" xfId="0" applyNumberFormat="1" applyBorder="1"/>
    <xf numFmtId="166" fontId="0" fillId="0" borderId="0" xfId="0" applyNumberFormat="1"/>
    <xf numFmtId="164" fontId="0" fillId="0" borderId="19" xfId="0" applyNumberFormat="1" applyBorder="1"/>
    <xf numFmtId="167" fontId="24" fillId="0" borderId="0" xfId="0" applyNumberFormat="1" applyFont="1" applyAlignment="1">
      <alignment horizontal="right"/>
    </xf>
    <xf numFmtId="166" fontId="24" fillId="0" borderId="19" xfId="0" applyNumberFormat="1" applyFont="1" applyBorder="1" applyAlignment="1">
      <alignment horizontal="right"/>
    </xf>
    <xf numFmtId="164" fontId="19" fillId="13" borderId="19" xfId="0" applyNumberFormat="1" applyFont="1" applyFill="1" applyBorder="1"/>
    <xf numFmtId="166" fontId="26" fillId="13" borderId="19" xfId="0" applyNumberFormat="1" applyFont="1" applyFill="1" applyBorder="1" applyAlignment="1">
      <alignment horizontal="right"/>
    </xf>
    <xf numFmtId="164" fontId="19" fillId="12" borderId="20" xfId="0" applyNumberFormat="1" applyFont="1" applyFill="1" applyBorder="1"/>
    <xf numFmtId="164" fontId="19" fillId="12" borderId="21" xfId="0" applyNumberFormat="1" applyFont="1" applyFill="1" applyBorder="1"/>
    <xf numFmtId="167" fontId="19" fillId="12" borderId="22" xfId="0" applyNumberFormat="1" applyFont="1" applyFill="1" applyBorder="1"/>
    <xf numFmtId="165" fontId="0" fillId="0" borderId="23" xfId="0" applyNumberFormat="1" applyBorder="1"/>
    <xf numFmtId="164" fontId="0" fillId="0" borderId="24" xfId="0" applyNumberFormat="1" applyBorder="1"/>
    <xf numFmtId="164" fontId="19" fillId="0" borderId="24" xfId="0" applyNumberFormat="1" applyFont="1" applyBorder="1"/>
    <xf numFmtId="164" fontId="24" fillId="0" borderId="24" xfId="0" applyNumberFormat="1" applyFont="1" applyBorder="1" applyAlignment="1">
      <alignment horizontal="right"/>
    </xf>
    <xf numFmtId="164" fontId="0" fillId="0" borderId="26" xfId="0" applyNumberFormat="1" applyBorder="1"/>
    <xf numFmtId="164" fontId="25" fillId="0" borderId="24" xfId="0" applyNumberFormat="1" applyFont="1" applyBorder="1"/>
    <xf numFmtId="167" fontId="25" fillId="0" borderId="0" xfId="0" applyNumberFormat="1" applyFont="1"/>
    <xf numFmtId="167" fontId="24" fillId="0" borderId="18" xfId="0" applyNumberFormat="1" applyFont="1" applyBorder="1" applyAlignment="1">
      <alignment horizontal="center"/>
    </xf>
    <xf numFmtId="167" fontId="0" fillId="0" borderId="0" xfId="0" applyNumberFormat="1"/>
    <xf numFmtId="167" fontId="19" fillId="12" borderId="21" xfId="0" applyNumberFormat="1" applyFont="1" applyFill="1" applyBorder="1"/>
    <xf numFmtId="166" fontId="25" fillId="0" borderId="24" xfId="0" applyNumberFormat="1" applyFont="1" applyBorder="1"/>
    <xf numFmtId="164" fontId="19" fillId="13" borderId="25" xfId="0" applyNumberFormat="1" applyFont="1" applyFill="1" applyBorder="1"/>
    <xf numFmtId="166" fontId="19" fillId="13" borderId="19" xfId="0" applyNumberFormat="1" applyFont="1" applyFill="1" applyBorder="1"/>
    <xf numFmtId="166" fontId="24" fillId="0" borderId="18" xfId="0" applyNumberFormat="1" applyFon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19" fillId="12" borderId="22" xfId="0" applyNumberFormat="1" applyFont="1" applyFill="1" applyBorder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xit-cap-rat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63" t="s">
        <v>4</v>
      </c>
      <c r="O3" s="64"/>
      <c r="P3" s="64"/>
      <c r="Q3" s="64"/>
      <c r="R3" s="64"/>
      <c r="S3" s="64"/>
      <c r="T3" s="64"/>
      <c r="U3" s="65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66"/>
      <c r="O4" s="67"/>
      <c r="P4" s="67"/>
      <c r="Q4" s="67"/>
      <c r="R4" s="67"/>
      <c r="S4" s="67"/>
      <c r="T4" s="67"/>
      <c r="U4" s="68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66"/>
      <c r="O5" s="67"/>
      <c r="P5" s="67"/>
      <c r="Q5" s="67"/>
      <c r="R5" s="67"/>
      <c r="S5" s="67"/>
      <c r="T5" s="67"/>
      <c r="U5" s="68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9"/>
      <c r="O6" s="70"/>
      <c r="P6" s="70"/>
      <c r="Q6" s="70"/>
      <c r="R6" s="70"/>
      <c r="S6" s="70"/>
      <c r="T6" s="70"/>
      <c r="U6" s="71"/>
      <c r="V6" s="8"/>
    </row>
    <row r="7" spans="2:22" ht="13.35" customHeight="1" x14ac:dyDescent="0.2">
      <c r="B7" s="19"/>
      <c r="C7" s="72" t="s">
        <v>10</v>
      </c>
      <c r="D7" s="72"/>
      <c r="E7" s="72"/>
      <c r="F7" s="72"/>
      <c r="G7" s="72"/>
      <c r="H7" s="72"/>
      <c r="I7" s="72"/>
      <c r="J7" s="72"/>
      <c r="K7" s="72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72"/>
      <c r="D8" s="72"/>
      <c r="E8" s="72"/>
      <c r="F8" s="72"/>
      <c r="G8" s="72"/>
      <c r="H8" s="72"/>
      <c r="I8" s="72"/>
      <c r="J8" s="72"/>
      <c r="K8" s="72"/>
      <c r="L8" s="17"/>
      <c r="M8" s="9"/>
      <c r="N8" s="63" t="s">
        <v>3</v>
      </c>
      <c r="O8" s="64"/>
      <c r="P8" s="64"/>
      <c r="Q8" s="64"/>
      <c r="R8" s="64"/>
      <c r="S8" s="64"/>
      <c r="T8" s="64"/>
      <c r="U8" s="65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66"/>
      <c r="O9" s="67"/>
      <c r="P9" s="67"/>
      <c r="Q9" s="67"/>
      <c r="R9" s="67"/>
      <c r="S9" s="67"/>
      <c r="T9" s="67"/>
      <c r="U9" s="68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66"/>
      <c r="O10" s="67"/>
      <c r="P10" s="67"/>
      <c r="Q10" s="67"/>
      <c r="R10" s="67"/>
      <c r="S10" s="67"/>
      <c r="T10" s="67"/>
      <c r="U10" s="68"/>
      <c r="V10" s="8"/>
    </row>
    <row r="11" spans="2:22" ht="13.35" customHeight="1" x14ac:dyDescent="0.2">
      <c r="B11" s="11"/>
      <c r="C11" s="73" t="s">
        <v>11</v>
      </c>
      <c r="D11" s="74"/>
      <c r="E11" s="74"/>
      <c r="F11" s="74"/>
      <c r="G11" s="74"/>
      <c r="H11" s="74"/>
      <c r="I11" s="74"/>
      <c r="J11" s="74"/>
      <c r="K11" s="75"/>
      <c r="L11" s="10"/>
      <c r="M11" s="9"/>
      <c r="N11" s="69"/>
      <c r="O11" s="70"/>
      <c r="P11" s="70"/>
      <c r="Q11" s="70"/>
      <c r="R11" s="70"/>
      <c r="S11" s="70"/>
      <c r="T11" s="70"/>
      <c r="U11" s="71"/>
      <c r="V11" s="8"/>
    </row>
    <row r="12" spans="2:22" ht="13.35" customHeight="1" x14ac:dyDescent="0.2">
      <c r="B12" s="11"/>
      <c r="C12" s="76"/>
      <c r="D12" s="77"/>
      <c r="E12" s="77"/>
      <c r="F12" s="77"/>
      <c r="G12" s="77"/>
      <c r="H12" s="77"/>
      <c r="I12" s="77"/>
      <c r="J12" s="77"/>
      <c r="K12" s="78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76"/>
      <c r="D13" s="77"/>
      <c r="E13" s="77"/>
      <c r="F13" s="77"/>
      <c r="G13" s="77"/>
      <c r="H13" s="77"/>
      <c r="I13" s="77"/>
      <c r="J13" s="77"/>
      <c r="K13" s="78"/>
      <c r="L13" s="10"/>
      <c r="M13" s="9"/>
      <c r="N13" s="63" t="s">
        <v>2</v>
      </c>
      <c r="O13" s="64"/>
      <c r="P13" s="64"/>
      <c r="Q13" s="64"/>
      <c r="R13" s="64"/>
      <c r="S13" s="64"/>
      <c r="T13" s="64"/>
      <c r="U13" s="65"/>
      <c r="V13" s="8"/>
    </row>
    <row r="14" spans="2:22" ht="13.35" customHeight="1" x14ac:dyDescent="0.2">
      <c r="B14" s="11"/>
      <c r="C14" s="76"/>
      <c r="D14" s="77"/>
      <c r="E14" s="77"/>
      <c r="F14" s="77"/>
      <c r="G14" s="77"/>
      <c r="H14" s="77"/>
      <c r="I14" s="77"/>
      <c r="J14" s="77"/>
      <c r="K14" s="78"/>
      <c r="L14" s="14"/>
      <c r="M14" s="9"/>
      <c r="N14" s="66"/>
      <c r="O14" s="67"/>
      <c r="P14" s="67"/>
      <c r="Q14" s="67"/>
      <c r="R14" s="67"/>
      <c r="S14" s="67"/>
      <c r="T14" s="67"/>
      <c r="U14" s="68"/>
      <c r="V14" s="8"/>
    </row>
    <row r="15" spans="2:22" ht="13.35" customHeight="1" x14ac:dyDescent="0.2">
      <c r="B15" s="11"/>
      <c r="C15" s="76"/>
      <c r="D15" s="77"/>
      <c r="E15" s="77"/>
      <c r="F15" s="77"/>
      <c r="G15" s="77"/>
      <c r="H15" s="77"/>
      <c r="I15" s="77"/>
      <c r="J15" s="77"/>
      <c r="K15" s="78"/>
      <c r="L15" s="10"/>
      <c r="M15" s="9"/>
      <c r="N15" s="66"/>
      <c r="O15" s="67"/>
      <c r="P15" s="67"/>
      <c r="Q15" s="67"/>
      <c r="R15" s="67"/>
      <c r="S15" s="67"/>
      <c r="T15" s="67"/>
      <c r="U15" s="68"/>
      <c r="V15" s="8"/>
    </row>
    <row r="16" spans="2:22" ht="13.35" customHeight="1" x14ac:dyDescent="0.2">
      <c r="B16" s="11"/>
      <c r="C16" s="79"/>
      <c r="D16" s="80"/>
      <c r="E16" s="80"/>
      <c r="F16" s="80"/>
      <c r="G16" s="80"/>
      <c r="H16" s="80"/>
      <c r="I16" s="80"/>
      <c r="J16" s="80"/>
      <c r="K16" s="81"/>
      <c r="L16" s="10"/>
      <c r="M16" s="9"/>
      <c r="N16" s="69"/>
      <c r="O16" s="70"/>
      <c r="P16" s="70"/>
      <c r="Q16" s="70"/>
      <c r="R16" s="70"/>
      <c r="S16" s="70"/>
      <c r="T16" s="70"/>
      <c r="U16" s="71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61" t="s">
        <v>6</v>
      </c>
      <c r="D18" s="61"/>
      <c r="E18" s="61"/>
      <c r="F18" s="61"/>
      <c r="G18" s="61"/>
      <c r="H18" s="61"/>
      <c r="I18" s="61"/>
      <c r="J18" s="61"/>
      <c r="K18" s="61"/>
      <c r="L18" s="10"/>
      <c r="M18" s="9"/>
      <c r="N18" s="63" t="s">
        <v>1</v>
      </c>
      <c r="O18" s="64"/>
      <c r="P18" s="64"/>
      <c r="Q18" s="64"/>
      <c r="R18" s="64"/>
      <c r="S18" s="64"/>
      <c r="T18" s="64"/>
      <c r="U18" s="65"/>
      <c r="V18" s="8"/>
    </row>
    <row r="19" spans="2:22" ht="13.35" customHeight="1" x14ac:dyDescent="0.2">
      <c r="B19" s="11"/>
      <c r="C19" s="61"/>
      <c r="D19" s="61"/>
      <c r="E19" s="61"/>
      <c r="F19" s="61"/>
      <c r="G19" s="61"/>
      <c r="H19" s="61"/>
      <c r="I19" s="61"/>
      <c r="J19" s="61"/>
      <c r="K19" s="61"/>
      <c r="L19" s="10"/>
      <c r="M19" s="9"/>
      <c r="N19" s="66"/>
      <c r="O19" s="67"/>
      <c r="P19" s="67"/>
      <c r="Q19" s="67"/>
      <c r="R19" s="67"/>
      <c r="S19" s="67"/>
      <c r="T19" s="67"/>
      <c r="U19" s="68"/>
      <c r="V19" s="8"/>
    </row>
    <row r="20" spans="2:22" ht="13.35" customHeight="1" x14ac:dyDescent="0.2">
      <c r="B20" s="11"/>
      <c r="C20" s="61"/>
      <c r="D20" s="61"/>
      <c r="E20" s="61"/>
      <c r="F20" s="61"/>
      <c r="G20" s="61"/>
      <c r="H20" s="61"/>
      <c r="I20" s="61"/>
      <c r="J20" s="61"/>
      <c r="K20" s="61"/>
      <c r="L20" s="10"/>
      <c r="M20" s="9"/>
      <c r="N20" s="66"/>
      <c r="O20" s="67"/>
      <c r="P20" s="67"/>
      <c r="Q20" s="67"/>
      <c r="R20" s="67"/>
      <c r="S20" s="67"/>
      <c r="T20" s="67"/>
      <c r="U20" s="68"/>
      <c r="V20" s="8"/>
    </row>
    <row r="21" spans="2:22" ht="13.35" customHeight="1" x14ac:dyDescent="0.2">
      <c r="B21" s="11"/>
      <c r="C21" s="61"/>
      <c r="D21" s="61"/>
      <c r="E21" s="61"/>
      <c r="F21" s="61"/>
      <c r="G21" s="61"/>
      <c r="H21" s="61"/>
      <c r="I21" s="61"/>
      <c r="J21" s="61"/>
      <c r="K21" s="61"/>
      <c r="L21" s="10"/>
      <c r="M21" s="9"/>
      <c r="N21" s="69"/>
      <c r="O21" s="70"/>
      <c r="P21" s="70"/>
      <c r="Q21" s="70"/>
      <c r="R21" s="70"/>
      <c r="S21" s="70"/>
      <c r="T21" s="70"/>
      <c r="U21" s="71"/>
      <c r="V21" s="8"/>
    </row>
    <row r="22" spans="2:22" ht="13.35" customHeight="1" x14ac:dyDescent="0.2">
      <c r="B22" s="11"/>
      <c r="C22" s="61"/>
      <c r="D22" s="61"/>
      <c r="E22" s="61"/>
      <c r="F22" s="61"/>
      <c r="G22" s="61"/>
      <c r="H22" s="61"/>
      <c r="I22" s="61"/>
      <c r="J22" s="61"/>
      <c r="K22" s="61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61"/>
      <c r="D23" s="61"/>
      <c r="E23" s="61"/>
      <c r="F23" s="61"/>
      <c r="G23" s="61"/>
      <c r="H23" s="61"/>
      <c r="I23" s="61"/>
      <c r="J23" s="61"/>
      <c r="K23" s="61"/>
      <c r="L23" s="10"/>
      <c r="M23" s="9"/>
      <c r="N23" s="63" t="s">
        <v>0</v>
      </c>
      <c r="O23" s="64"/>
      <c r="P23" s="64"/>
      <c r="Q23" s="64"/>
      <c r="R23" s="64"/>
      <c r="S23" s="64"/>
      <c r="T23" s="64"/>
      <c r="U23" s="65"/>
      <c r="V23" s="8"/>
    </row>
    <row r="24" spans="2:22" ht="13.35" customHeight="1" x14ac:dyDescent="0.2">
      <c r="B24" s="11"/>
      <c r="C24" s="62" t="s">
        <v>5</v>
      </c>
      <c r="D24" s="62"/>
      <c r="E24" s="62"/>
      <c r="F24" s="62"/>
      <c r="G24" s="62"/>
      <c r="H24" s="62"/>
      <c r="I24" s="62"/>
      <c r="J24" s="62"/>
      <c r="K24" s="62"/>
      <c r="L24" s="10"/>
      <c r="M24" s="9"/>
      <c r="N24" s="66"/>
      <c r="O24" s="67"/>
      <c r="P24" s="67"/>
      <c r="Q24" s="67"/>
      <c r="R24" s="67"/>
      <c r="S24" s="67"/>
      <c r="T24" s="67"/>
      <c r="U24" s="68"/>
      <c r="V24" s="8"/>
    </row>
    <row r="25" spans="2:22" ht="13.35" customHeight="1" x14ac:dyDescent="0.2">
      <c r="B25" s="11"/>
      <c r="C25" s="62"/>
      <c r="D25" s="62"/>
      <c r="E25" s="62"/>
      <c r="F25" s="62"/>
      <c r="G25" s="62"/>
      <c r="H25" s="62"/>
      <c r="I25" s="62"/>
      <c r="J25" s="62"/>
      <c r="K25" s="62"/>
      <c r="L25" s="10"/>
      <c r="M25" s="9"/>
      <c r="N25" s="66"/>
      <c r="O25" s="67"/>
      <c r="P25" s="67"/>
      <c r="Q25" s="67"/>
      <c r="R25" s="67"/>
      <c r="S25" s="67"/>
      <c r="T25" s="67"/>
      <c r="U25" s="68"/>
      <c r="V25" s="8"/>
    </row>
    <row r="26" spans="2:22" ht="13.35" customHeight="1" x14ac:dyDescent="0.2">
      <c r="B26" s="11"/>
      <c r="C26" s="62"/>
      <c r="D26" s="62"/>
      <c r="E26" s="62"/>
      <c r="F26" s="62"/>
      <c r="G26" s="62"/>
      <c r="H26" s="62"/>
      <c r="I26" s="62"/>
      <c r="J26" s="62"/>
      <c r="K26" s="62"/>
      <c r="L26" s="10"/>
      <c r="M26" s="9"/>
      <c r="N26" s="69"/>
      <c r="O26" s="70"/>
      <c r="P26" s="70"/>
      <c r="Q26" s="70"/>
      <c r="R26" s="70"/>
      <c r="S26" s="70"/>
      <c r="T26" s="70"/>
      <c r="U26" s="71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5EaQOUBeVqby9latEJbXmkxQSYclGDaQ1bg3S0NE7ZSyH1RppUpmAuC0CgtiidBFG76yE5n04Eb2pr2BB2PBEQ==" saltValue="Am1JGQu7RX3YyP8li12Tb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xit Cap Rat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M24"/>
  <sheetViews>
    <sheetView showGridLines="0" zoomScaleNormal="100" workbookViewId="0"/>
  </sheetViews>
  <sheetFormatPr defaultColWidth="8.7109375" defaultRowHeight="13.15" customHeight="1" x14ac:dyDescent="0.2"/>
  <cols>
    <col min="1" max="1" width="2.7109375" style="33" customWidth="1"/>
    <col min="2" max="11" width="9.28515625" style="33" customWidth="1"/>
    <col min="12" max="12" width="2.5703125" style="33" bestFit="1" customWidth="1"/>
    <col min="13" max="16384" width="8.7109375" style="33"/>
  </cols>
  <sheetData>
    <row r="1" spans="1:13" ht="13.15" customHeight="1" x14ac:dyDescent="0.2">
      <c r="A1" s="32"/>
    </row>
    <row r="2" spans="1:13" s="30" customFormat="1" ht="13.15" customHeight="1" x14ac:dyDescent="0.2">
      <c r="B2" s="31" t="s">
        <v>12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13.15" customHeight="1" x14ac:dyDescent="0.2">
      <c r="B3" s="34" t="s">
        <v>8</v>
      </c>
      <c r="C3" s="34"/>
      <c r="D3" s="34"/>
      <c r="E3" s="34"/>
      <c r="F3" s="45">
        <v>2023</v>
      </c>
      <c r="G3" s="35">
        <f>+F3+1</f>
        <v>2024</v>
      </c>
      <c r="H3" s="35">
        <f t="shared" ref="H3:K3" si="0">+G3+1</f>
        <v>2025</v>
      </c>
      <c r="I3" s="35">
        <f t="shared" si="0"/>
        <v>2026</v>
      </c>
      <c r="J3" s="35">
        <f t="shared" si="0"/>
        <v>2027</v>
      </c>
      <c r="K3" s="35">
        <f t="shared" si="0"/>
        <v>2028</v>
      </c>
      <c r="L3" s="34"/>
      <c r="M3" s="34"/>
    </row>
    <row r="4" spans="1:13" ht="13.15" customHeight="1" x14ac:dyDescent="0.2">
      <c r="F4" s="46"/>
    </row>
    <row r="5" spans="1:13" s="30" customFormat="1" ht="13.15" customHeight="1" x14ac:dyDescent="0.2">
      <c r="B5" s="30" t="s">
        <v>15</v>
      </c>
      <c r="F5" s="47"/>
    </row>
    <row r="6" spans="1:13" ht="13.15" customHeight="1" x14ac:dyDescent="0.2">
      <c r="B6" s="37" t="s">
        <v>7</v>
      </c>
      <c r="C6" s="37"/>
      <c r="D6" s="37"/>
      <c r="E6" s="39">
        <v>500</v>
      </c>
      <c r="F6" s="46"/>
    </row>
    <row r="7" spans="1:13" ht="13.15" customHeight="1" x14ac:dyDescent="0.2">
      <c r="B7" s="33" t="s">
        <v>14</v>
      </c>
      <c r="E7" s="38">
        <v>0.05</v>
      </c>
      <c r="F7" s="46"/>
    </row>
    <row r="8" spans="1:13" s="30" customFormat="1" ht="13.15" customHeight="1" x14ac:dyDescent="0.2">
      <c r="B8" s="40" t="s">
        <v>13</v>
      </c>
      <c r="C8" s="40"/>
      <c r="D8" s="40"/>
      <c r="E8" s="41">
        <f>+E6/E7</f>
        <v>10000</v>
      </c>
      <c r="F8" s="47"/>
    </row>
    <row r="9" spans="1:13" ht="13.15" customHeight="1" x14ac:dyDescent="0.2">
      <c r="F9" s="46"/>
      <c r="M9" s="59" t="s">
        <v>20</v>
      </c>
    </row>
    <row r="10" spans="1:13" ht="13.15" customHeight="1" x14ac:dyDescent="0.2">
      <c r="B10" s="33" t="s">
        <v>7</v>
      </c>
      <c r="F10" s="55">
        <f>+E6</f>
        <v>500</v>
      </c>
      <c r="G10" s="36">
        <f>+F10+$M10</f>
        <v>525</v>
      </c>
      <c r="H10" s="36">
        <f t="shared" ref="H10:K10" si="1">+G10+$M10</f>
        <v>550</v>
      </c>
      <c r="I10" s="36">
        <f t="shared" si="1"/>
        <v>575</v>
      </c>
      <c r="J10" s="36">
        <f t="shared" si="1"/>
        <v>600</v>
      </c>
      <c r="K10" s="36">
        <f t="shared" si="1"/>
        <v>625</v>
      </c>
      <c r="M10" s="58">
        <v>25</v>
      </c>
    </row>
    <row r="11" spans="1:13" ht="13.15" customHeight="1" x14ac:dyDescent="0.2">
      <c r="B11" s="33" t="s">
        <v>22</v>
      </c>
      <c r="F11" s="48">
        <v>0</v>
      </c>
      <c r="G11" s="51">
        <f>+G10/F10-1</f>
        <v>5.0000000000000044E-2</v>
      </c>
      <c r="H11" s="51">
        <f t="shared" ref="H11:K11" si="2">+H10/G10-1</f>
        <v>4.7619047619047672E-2</v>
      </c>
      <c r="I11" s="51">
        <f t="shared" si="2"/>
        <v>4.5454545454545414E-2</v>
      </c>
      <c r="J11" s="51">
        <f t="shared" si="2"/>
        <v>4.3478260869565188E-2</v>
      </c>
      <c r="K11" s="51">
        <f t="shared" si="2"/>
        <v>4.1666666666666741E-2</v>
      </c>
    </row>
    <row r="12" spans="1:13" ht="13.15" customHeight="1" x14ac:dyDescent="0.2">
      <c r="F12" s="46"/>
    </row>
    <row r="13" spans="1:13" ht="13.15" customHeight="1" x14ac:dyDescent="0.2">
      <c r="B13" s="33" t="s">
        <v>9</v>
      </c>
      <c r="F13" s="50"/>
      <c r="G13" s="36">
        <f>+G10</f>
        <v>525</v>
      </c>
      <c r="H13" s="36">
        <f t="shared" ref="H13:K13" si="3">+H10</f>
        <v>550</v>
      </c>
      <c r="I13" s="36">
        <f t="shared" si="3"/>
        <v>575</v>
      </c>
      <c r="J13" s="36">
        <f t="shared" si="3"/>
        <v>600</v>
      </c>
      <c r="K13" s="36">
        <f t="shared" si="3"/>
        <v>625</v>
      </c>
      <c r="M13" s="59" t="s">
        <v>20</v>
      </c>
    </row>
    <row r="14" spans="1:13" ht="13.15" customHeight="1" x14ac:dyDescent="0.2">
      <c r="B14" s="33" t="s">
        <v>23</v>
      </c>
      <c r="F14" s="50"/>
      <c r="G14" s="53">
        <f>+E7+M14</f>
        <v>5.1000000000000004E-2</v>
      </c>
      <c r="H14" s="53">
        <f>+G14+$M14</f>
        <v>5.2000000000000005E-2</v>
      </c>
      <c r="I14" s="53">
        <f t="shared" ref="I14:K14" si="4">+H14+$M14</f>
        <v>5.3000000000000005E-2</v>
      </c>
      <c r="J14" s="53">
        <f t="shared" si="4"/>
        <v>5.4000000000000006E-2</v>
      </c>
      <c r="K14" s="53">
        <f t="shared" si="4"/>
        <v>5.5000000000000007E-2</v>
      </c>
      <c r="M14" s="52">
        <v>1E-3</v>
      </c>
    </row>
    <row r="15" spans="1:13" s="30" customFormat="1" ht="13.15" customHeight="1" x14ac:dyDescent="0.2">
      <c r="B15" s="40" t="s">
        <v>24</v>
      </c>
      <c r="C15" s="40"/>
      <c r="D15" s="40"/>
      <c r="E15" s="40"/>
      <c r="F15" s="56"/>
      <c r="G15" s="57">
        <f t="shared" ref="G15:J15" si="5">+G13/G14</f>
        <v>10294.117647058823</v>
      </c>
      <c r="H15" s="57">
        <f t="shared" si="5"/>
        <v>10576.923076923076</v>
      </c>
      <c r="I15" s="57">
        <f t="shared" si="5"/>
        <v>10849.056603773584</v>
      </c>
      <c r="J15" s="57">
        <f t="shared" si="5"/>
        <v>11111.111111111109</v>
      </c>
      <c r="K15" s="57">
        <f>+K13/K14</f>
        <v>11363.636363636362</v>
      </c>
    </row>
    <row r="16" spans="1:13" ht="13.15" customHeight="1" x14ac:dyDescent="0.2">
      <c r="F16" s="46"/>
    </row>
    <row r="17" spans="2:11" ht="13.15" customHeight="1" x14ac:dyDescent="0.2">
      <c r="B17" s="33" t="s">
        <v>24</v>
      </c>
      <c r="F17" s="46"/>
      <c r="G17" s="36">
        <f>+G15</f>
        <v>10294.117647058823</v>
      </c>
      <c r="H17" s="36">
        <f>+H15</f>
        <v>10576.923076923076</v>
      </c>
      <c r="I17" s="36">
        <f>+I15</f>
        <v>10849.056603773584</v>
      </c>
      <c r="J17" s="36">
        <f>+J15</f>
        <v>11111.111111111109</v>
      </c>
      <c r="K17" s="36">
        <f>+K15</f>
        <v>11363.636363636362</v>
      </c>
    </row>
    <row r="18" spans="2:11" ht="13.15" customHeight="1" x14ac:dyDescent="0.2">
      <c r="B18" s="33" t="s">
        <v>16</v>
      </c>
      <c r="F18" s="49"/>
      <c r="G18" s="33">
        <f>+G10</f>
        <v>525</v>
      </c>
      <c r="H18" s="33">
        <f>+H10</f>
        <v>550</v>
      </c>
      <c r="I18" s="33">
        <f>+I10</f>
        <v>575</v>
      </c>
      <c r="J18" s="33">
        <f>+J10</f>
        <v>600</v>
      </c>
      <c r="K18" s="33">
        <f>+K10</f>
        <v>625</v>
      </c>
    </row>
    <row r="19" spans="2:11" s="30" customFormat="1" ht="13.15" customHeight="1" x14ac:dyDescent="0.2">
      <c r="B19" s="42" t="s">
        <v>21</v>
      </c>
      <c r="C19" s="43"/>
      <c r="D19" s="43"/>
      <c r="E19" s="43"/>
      <c r="F19" s="60"/>
      <c r="G19" s="54">
        <f>+G10/G15</f>
        <v>5.1000000000000004E-2</v>
      </c>
      <c r="H19" s="54">
        <f>+H10/H15</f>
        <v>5.2000000000000005E-2</v>
      </c>
      <c r="I19" s="54">
        <f>+I10/I15</f>
        <v>5.3000000000000005E-2</v>
      </c>
      <c r="J19" s="54">
        <f>+J10/J15</f>
        <v>5.4000000000000006E-2</v>
      </c>
      <c r="K19" s="44">
        <f>+K10/K15</f>
        <v>5.5000000000000007E-2</v>
      </c>
    </row>
    <row r="20" spans="2:11" ht="13.15" customHeight="1" x14ac:dyDescent="0.2">
      <c r="F20" s="46"/>
    </row>
    <row r="21" spans="2:11" ht="13.15" customHeight="1" x14ac:dyDescent="0.2">
      <c r="B21" s="33" t="s">
        <v>25</v>
      </c>
      <c r="F21" s="46"/>
      <c r="G21" s="36">
        <f>+G17</f>
        <v>10294.117647058823</v>
      </c>
      <c r="H21" s="36">
        <f t="shared" ref="H21:K21" si="6">+H17</f>
        <v>10576.923076923076</v>
      </c>
      <c r="I21" s="36">
        <f t="shared" si="6"/>
        <v>10849.056603773584</v>
      </c>
      <c r="J21" s="36">
        <f t="shared" si="6"/>
        <v>11111.111111111109</v>
      </c>
      <c r="K21" s="36">
        <f t="shared" si="6"/>
        <v>11363.636363636362</v>
      </c>
    </row>
    <row r="22" spans="2:11" ht="13.15" customHeight="1" x14ac:dyDescent="0.2">
      <c r="B22" s="33" t="s">
        <v>17</v>
      </c>
      <c r="F22" s="46"/>
      <c r="G22" s="33">
        <f>+$E$8</f>
        <v>10000</v>
      </c>
      <c r="H22" s="33">
        <f t="shared" ref="H22:K22" si="7">+$E$8</f>
        <v>10000</v>
      </c>
      <c r="I22" s="33">
        <f t="shared" si="7"/>
        <v>10000</v>
      </c>
      <c r="J22" s="33">
        <f t="shared" si="7"/>
        <v>10000</v>
      </c>
      <c r="K22" s="33">
        <f t="shared" si="7"/>
        <v>10000</v>
      </c>
    </row>
    <row r="23" spans="2:11" s="30" customFormat="1" ht="13.15" customHeight="1" x14ac:dyDescent="0.2">
      <c r="B23" s="40" t="s">
        <v>18</v>
      </c>
      <c r="C23" s="40"/>
      <c r="D23" s="40"/>
      <c r="E23" s="40"/>
      <c r="F23" s="56"/>
      <c r="G23" s="57">
        <f>+G21-G22</f>
        <v>294.11764705882342</v>
      </c>
      <c r="H23" s="57">
        <f t="shared" ref="H23:K23" si="8">+H21-H22</f>
        <v>576.92307692307622</v>
      </c>
      <c r="I23" s="57">
        <f t="shared" si="8"/>
        <v>849.05660377358436</v>
      </c>
      <c r="J23" s="57">
        <f t="shared" si="8"/>
        <v>1111.1111111111095</v>
      </c>
      <c r="K23" s="57">
        <f t="shared" si="8"/>
        <v>1363.6363636363621</v>
      </c>
    </row>
    <row r="24" spans="2:11" ht="13.15" customHeight="1" x14ac:dyDescent="0.2">
      <c r="B24" s="33" t="s">
        <v>19</v>
      </c>
      <c r="F24" s="46"/>
      <c r="G24" s="53">
        <f>+G23/$E$8</f>
        <v>2.9411764705882342E-2</v>
      </c>
      <c r="H24" s="53">
        <f t="shared" ref="H24:K24" si="9">+H23/$E$8</f>
        <v>5.7692307692307619E-2</v>
      </c>
      <c r="I24" s="53">
        <f t="shared" si="9"/>
        <v>8.490566037735843E-2</v>
      </c>
      <c r="J24" s="53">
        <f t="shared" si="9"/>
        <v>0.11111111111111095</v>
      </c>
      <c r="K24" s="53">
        <f t="shared" si="9"/>
        <v>0.13636363636363621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2023-11-10T11:05:43Z</dcterms:modified>
</cp:coreProperties>
</file>