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0A28735C-88BF-F14A-BA7C-AB57661B110C}" xr6:coauthVersionLast="47" xr6:coauthVersionMax="47" xr10:uidLastSave="{00000000-0000-0000-0000-000000000000}"/>
  <bookViews>
    <workbookView xWindow="4440" yWindow="880" windowWidth="2712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20" i="1" s="1"/>
  <c r="G7" i="1"/>
  <c r="G10" i="1" s="1"/>
  <c r="G12" i="1" l="1"/>
  <c r="G13" i="1" l="1"/>
  <c r="G14" i="1" s="1"/>
  <c r="G15" i="1" s="1"/>
  <c r="G17" i="1" l="1"/>
  <c r="G21" i="1" s="1"/>
  <c r="G22" i="1" s="1"/>
</calcChain>
</file>

<file path=xl/sharedStrings.xml><?xml version="1.0" encoding="utf-8"?>
<sst xmlns="http://schemas.openxmlformats.org/spreadsheetml/2006/main" count="29" uniqueCount="27">
  <si>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</si>
  <si>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</si>
  <si>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</si>
  <si>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</si>
  <si>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</si>
  <si>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</si>
  <si>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</si>
  <si>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Adjusted Net Income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</si>
  <si>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Adjusted Net Income</t>
    </r>
  </si>
  <si>
    <t>Adjusted Net Income</t>
  </si>
  <si>
    <t>Net Revenue</t>
  </si>
  <si>
    <t>Gross Profit</t>
  </si>
  <si>
    <t>Less: SG&amp;A</t>
  </si>
  <si>
    <t>Operating Income (EBIT)</t>
  </si>
  <si>
    <t>Less: COGS</t>
  </si>
  <si>
    <t>Pre-Tax Income (EBT)</t>
  </si>
  <si>
    <t>Less: Income Taxes</t>
  </si>
  <si>
    <t>Reported Net Income</t>
  </si>
  <si>
    <t>Less: D&amp;A</t>
  </si>
  <si>
    <t>Plus: Gain / (Loss) on Sale</t>
  </si>
  <si>
    <t>% Tax Rate</t>
  </si>
  <si>
    <t>Plus: D&amp;A</t>
  </si>
  <si>
    <t>Plus: (Gain) / Loss on Sale</t>
  </si>
  <si>
    <t>Plus: Tax Adjustment</t>
  </si>
  <si>
    <t>% Net Margin (GAAP)</t>
  </si>
  <si>
    <t>% Net Margin (Non-GAAP)</t>
  </si>
  <si>
    <t>($ 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</si>
</sst>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yyyy&quot;A&quot;_)"/>
    <numFmt numFmtId="166" formatCode="#,##0.0%_);\(#,##0.0%\);\-\-_);@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rgb="FFFA7D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1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5" fontId="0" fillId="0" borderId="17" xfId="0" applyNumberFormat="1" applyBorder="1"/>
    <xf numFmtId="166" fontId="0" fillId="0" borderId="0" xfId="0" applyNumberFormat="1"/>
    <xf numFmtId="164" fontId="22" fillId="0" borderId="18" xfId="0" applyNumberFormat="1" applyFont="1" applyBorder="1"/>
    <xf numFmtId="166" fontId="23" fillId="0" borderId="19" xfId="0" applyNumberFormat="1" applyFont="1" applyBorder="1" applyAlignment="1">
      <alignment horizontal="center"/>
    </xf>
    <xf numFmtId="164" fontId="23" fillId="0" borderId="0" xfId="0" applyNumberFormat="1" applyFont="1"/>
    <xf numFmtId="167" fontId="22" fillId="0" borderId="18" xfId="0" applyNumberFormat="1" applyFont="1" applyBorder="1"/>
    <xf numFmtId="167" fontId="23" fillId="0" borderId="0" xfId="0" applyNumberFormat="1" applyFont="1"/>
    <xf numFmtId="167" fontId="0" fillId="0" borderId="0" xfId="0" applyNumberFormat="1"/>
    <xf numFmtId="164" fontId="0" fillId="0" borderId="0" xfId="0" applyNumberFormat="1" applyAlignment="1">
      <alignment horizontal="right"/>
    </xf>
    <xf numFmtId="164" fontId="22" fillId="12" borderId="20" xfId="0" applyNumberFormat="1" applyFont="1" applyFill="1" applyBorder="1"/>
    <xf numFmtId="164" fontId="22" fillId="12" borderId="17" xfId="0" applyNumberFormat="1" applyFont="1" applyFill="1" applyBorder="1"/>
    <xf numFmtId="167" fontId="22" fillId="12" borderId="21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djusted-net-incom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4</v>
      </c>
      <c r="O3" s="49"/>
      <c r="P3" s="49"/>
      <c r="Q3" s="49"/>
      <c r="R3" s="49"/>
      <c r="S3" s="49"/>
      <c r="T3" s="49"/>
      <c r="U3" s="50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5" customHeight="1" x14ac:dyDescent="0.15">
      <c r="B7" s="19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3</v>
      </c>
      <c r="O8" s="49"/>
      <c r="P8" s="49"/>
      <c r="Q8" s="49"/>
      <c r="R8" s="49"/>
      <c r="S8" s="49"/>
      <c r="T8" s="49"/>
      <c r="U8" s="50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5" customHeight="1" x14ac:dyDescent="0.15">
      <c r="B11" s="11"/>
      <c r="C11" s="58" t="s">
        <v>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5" customHeight="1" x14ac:dyDescent="0.1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2</v>
      </c>
      <c r="O13" s="49"/>
      <c r="P13" s="49"/>
      <c r="Q13" s="49"/>
      <c r="R13" s="49"/>
      <c r="S13" s="49"/>
      <c r="T13" s="49"/>
      <c r="U13" s="50"/>
      <c r="V13" s="8"/>
    </row>
    <row r="14" spans="2:22" ht="13.25" customHeight="1" x14ac:dyDescent="0.1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5" customHeight="1" x14ac:dyDescent="0.1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5" customHeight="1" x14ac:dyDescent="0.1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6" t="s">
        <v>6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1</v>
      </c>
      <c r="O18" s="49"/>
      <c r="P18" s="49"/>
      <c r="Q18" s="49"/>
      <c r="R18" s="49"/>
      <c r="S18" s="49"/>
      <c r="T18" s="49"/>
      <c r="U18" s="50"/>
      <c r="V18" s="8"/>
    </row>
    <row r="19" spans="2:22" ht="13.25" customHeight="1" x14ac:dyDescent="0.1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5" customHeight="1" x14ac:dyDescent="0.1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5" customHeight="1" x14ac:dyDescent="0.1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5" customHeight="1" x14ac:dyDescent="0.1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0</v>
      </c>
      <c r="O23" s="49"/>
      <c r="P23" s="49"/>
      <c r="Q23" s="49"/>
      <c r="R23" s="49"/>
      <c r="S23" s="49"/>
      <c r="T23" s="49"/>
      <c r="U23" s="50"/>
      <c r="V23" s="8"/>
    </row>
    <row r="24" spans="2:22" ht="13.25" customHeight="1" x14ac:dyDescent="0.15">
      <c r="B24" s="11"/>
      <c r="C24" s="47" t="s">
        <v>5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5" customHeight="1" x14ac:dyDescent="0.1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5" customHeight="1" x14ac:dyDescent="0.1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D1OxTmpeiBIizVoITCFsTi0nhJ/pLcg82UYwHkb42k3dpuKEKrCbXt5uM/9ioxYaq+fX0VWjP0h0ulrobQ7IA==" saltValue="OTioR25c5RCUjNEYQMixG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djusted Net Incom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22"/>
  <sheetViews>
    <sheetView showGridLines="0" zoomScale="210" zoomScaleNormal="210" workbookViewId="0">
      <selection activeCell="I26" sqref="I26"/>
    </sheetView>
  </sheetViews>
  <sheetFormatPr baseColWidth="10" defaultColWidth="8.6640625" defaultRowHeight="13.25" customHeight="1" x14ac:dyDescent="0.15"/>
  <cols>
    <col min="1" max="1" width="2.6640625" style="30" customWidth="1"/>
    <col min="2" max="7" width="8.83203125" style="30" customWidth="1"/>
    <col min="8" max="16384" width="8.6640625" style="30"/>
  </cols>
  <sheetData>
    <row r="2" spans="2:7" s="31" customFormat="1" ht="13.25" customHeight="1" x14ac:dyDescent="0.15">
      <c r="B2" s="32" t="s">
        <v>9</v>
      </c>
      <c r="C2" s="32"/>
      <c r="D2" s="32"/>
      <c r="E2" s="32"/>
      <c r="F2" s="32"/>
      <c r="G2" s="32"/>
    </row>
    <row r="3" spans="2:7" s="31" customFormat="1" ht="13.25" customHeight="1" x14ac:dyDescent="0.15">
      <c r="B3" s="33" t="s">
        <v>26</v>
      </c>
      <c r="C3" s="33"/>
      <c r="D3" s="33"/>
      <c r="E3" s="33"/>
      <c r="F3" s="33"/>
      <c r="G3" s="34">
        <v>45291</v>
      </c>
    </row>
    <row r="5" spans="2:7" ht="13.25" customHeight="1" x14ac:dyDescent="0.15">
      <c r="B5" s="30" t="s">
        <v>10</v>
      </c>
      <c r="G5" s="40">
        <v>2650</v>
      </c>
    </row>
    <row r="6" spans="2:7" ht="13.25" customHeight="1" x14ac:dyDescent="0.15">
      <c r="B6" s="30" t="s">
        <v>14</v>
      </c>
      <c r="G6" s="38">
        <v>-1000</v>
      </c>
    </row>
    <row r="7" spans="2:7" s="31" customFormat="1" ht="13.25" customHeight="1" x14ac:dyDescent="0.15">
      <c r="B7" s="36" t="s">
        <v>11</v>
      </c>
      <c r="C7" s="36"/>
      <c r="D7" s="36"/>
      <c r="E7" s="36"/>
      <c r="F7" s="36"/>
      <c r="G7" s="39">
        <f>+SUM(G5:G6)</f>
        <v>1650</v>
      </c>
    </row>
    <row r="8" spans="2:7" ht="13.25" customHeight="1" x14ac:dyDescent="0.15">
      <c r="B8" s="30" t="s">
        <v>12</v>
      </c>
      <c r="G8" s="38">
        <v>-800</v>
      </c>
    </row>
    <row r="9" spans="2:7" ht="13.25" customHeight="1" x14ac:dyDescent="0.15">
      <c r="B9" s="30" t="s">
        <v>18</v>
      </c>
      <c r="G9" s="38">
        <v>-200</v>
      </c>
    </row>
    <row r="10" spans="2:7" s="31" customFormat="1" ht="13.25" customHeight="1" x14ac:dyDescent="0.15">
      <c r="B10" s="36" t="s">
        <v>13</v>
      </c>
      <c r="C10" s="36"/>
      <c r="D10" s="36"/>
      <c r="E10" s="36"/>
      <c r="F10" s="36"/>
      <c r="G10" s="39">
        <f>+SUM(G7:G9)</f>
        <v>650</v>
      </c>
    </row>
    <row r="11" spans="2:7" ht="13.25" customHeight="1" x14ac:dyDescent="0.15">
      <c r="B11" s="30" t="s">
        <v>19</v>
      </c>
      <c r="G11" s="38">
        <v>100</v>
      </c>
    </row>
    <row r="12" spans="2:7" s="31" customFormat="1" ht="13.25" customHeight="1" x14ac:dyDescent="0.15">
      <c r="B12" s="36" t="s">
        <v>15</v>
      </c>
      <c r="C12" s="36"/>
      <c r="D12" s="36"/>
      <c r="E12" s="36"/>
      <c r="F12" s="36"/>
      <c r="G12" s="39">
        <f>+SUM(G10:G11)</f>
        <v>750</v>
      </c>
    </row>
    <row r="13" spans="2:7" ht="13.25" customHeight="1" x14ac:dyDescent="0.15">
      <c r="B13" s="30" t="s">
        <v>16</v>
      </c>
      <c r="E13" s="42" t="s">
        <v>20</v>
      </c>
      <c r="F13" s="37">
        <v>0.2</v>
      </c>
      <c r="G13" s="30">
        <f>-$F$13*G12</f>
        <v>-150</v>
      </c>
    </row>
    <row r="14" spans="2:7" s="31" customFormat="1" ht="13.25" customHeight="1" x14ac:dyDescent="0.15">
      <c r="B14" s="36" t="s">
        <v>17</v>
      </c>
      <c r="C14" s="36"/>
      <c r="D14" s="36"/>
      <c r="E14" s="36"/>
      <c r="F14" s="36"/>
      <c r="G14" s="39">
        <f>+SUM(G12:G13)</f>
        <v>600</v>
      </c>
    </row>
    <row r="15" spans="2:7" ht="13.25" customHeight="1" x14ac:dyDescent="0.15">
      <c r="B15" s="30" t="s">
        <v>24</v>
      </c>
      <c r="G15" s="35">
        <f>+G14/$G$5</f>
        <v>0.22641509433962265</v>
      </c>
    </row>
    <row r="17" spans="2:7" ht="13.25" customHeight="1" x14ac:dyDescent="0.15">
      <c r="B17" s="30" t="s">
        <v>17</v>
      </c>
      <c r="G17" s="41">
        <f>+G14</f>
        <v>600</v>
      </c>
    </row>
    <row r="18" spans="2:7" ht="13.25" customHeight="1" x14ac:dyDescent="0.15">
      <c r="B18" s="30" t="s">
        <v>21</v>
      </c>
      <c r="G18" s="30">
        <f>-G9</f>
        <v>200</v>
      </c>
    </row>
    <row r="19" spans="2:7" ht="13.25" customHeight="1" x14ac:dyDescent="0.15">
      <c r="B19" s="30" t="s">
        <v>22</v>
      </c>
      <c r="G19" s="30">
        <f>-G11</f>
        <v>-100</v>
      </c>
    </row>
    <row r="20" spans="2:7" ht="13.25" customHeight="1" x14ac:dyDescent="0.15">
      <c r="B20" s="30" t="s">
        <v>23</v>
      </c>
      <c r="G20" s="30">
        <f>$F$13*SUM(G18:G19)</f>
        <v>20</v>
      </c>
    </row>
    <row r="21" spans="2:7" s="31" customFormat="1" ht="13.25" customHeight="1" x14ac:dyDescent="0.15">
      <c r="B21" s="43" t="s">
        <v>9</v>
      </c>
      <c r="C21" s="44"/>
      <c r="D21" s="44"/>
      <c r="E21" s="44"/>
      <c r="F21" s="44"/>
      <c r="G21" s="45">
        <f>+SUM(G17:G20)</f>
        <v>720</v>
      </c>
    </row>
    <row r="22" spans="2:7" ht="13.25" customHeight="1" x14ac:dyDescent="0.15">
      <c r="B22" s="30" t="s">
        <v>25</v>
      </c>
      <c r="G22" s="35">
        <f>+G21/$G$5</f>
        <v>0.27169811320754716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2023-12-22T21:41:09Z</dcterms:modified>
</cp:coreProperties>
</file>