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6F3FC4D6-AFF9-5B45-A322-1743CD85AAD2}" xr6:coauthVersionLast="47" xr6:coauthVersionMax="47" xr10:uidLastSave="{00000000-0000-0000-0000-000000000000}"/>
  <bookViews>
    <workbookView xWindow="-20" yWindow="880" windowWidth="36000" windowHeight="2126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8" i="1"/>
  <c r="G8" i="1"/>
  <c r="H8" i="1"/>
  <c r="I8" i="1"/>
  <c r="J8" i="1"/>
  <c r="E9" i="1"/>
  <c r="F6" i="1"/>
  <c r="F7" i="1"/>
  <c r="F9" i="1"/>
  <c r="G6" i="1"/>
  <c r="G7" i="1"/>
  <c r="G9" i="1"/>
  <c r="H6" i="1"/>
  <c r="H7" i="1"/>
  <c r="H9" i="1"/>
  <c r="I6" i="1"/>
  <c r="I7" i="1"/>
  <c r="I9" i="1"/>
  <c r="J6" i="1"/>
  <c r="J7" i="1"/>
  <c r="J9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<sst xmlns="http://schemas.openxmlformats.org/spreadsheetml/2006/main" count="17" uniqueCount="16">
  <si>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</si>
  <si>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</si>
  <si>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</si>
  <si>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</si>
  <si>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</si>
  <si>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</si>
  <si>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</si>
  <si>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Sell-Through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</si>
  <si>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Sell-Through Rate</t>
    </r>
  </si>
  <si>
    <t>($ in thousands)</t>
  </si>
  <si>
    <t>Sell-Through Rate</t>
  </si>
  <si>
    <t>Less: Quantity of Units Sold</t>
  </si>
  <si>
    <t>Quantity of Stock on Hand</t>
  </si>
  <si>
    <t>Ending Inventory on Hand</t>
  </si>
  <si>
    <t>Beginning Inventory on Hand</t>
  </si>
  <si>
    <t>Plus: New Order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</si>
</sst>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&quot;Month&quot;\ 0_)"/>
    <numFmt numFmtId="167" formatCode="#,##0.0%_);\(#,##0.0%\);\–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/>
    <xf numFmtId="166" fontId="0" fillId="0" borderId="17" xfId="0" applyNumberFormat="1" applyBorder="1"/>
    <xf numFmtId="164" fontId="22" fillId="12" borderId="18" xfId="0" applyNumberFormat="1" applyFont="1" applyFill="1" applyBorder="1"/>
    <xf numFmtId="164" fontId="22" fillId="12" borderId="17" xfId="0" applyNumberFormat="1" applyFont="1" applyFill="1" applyBorder="1"/>
    <xf numFmtId="166" fontId="0" fillId="0" borderId="20" xfId="0" applyNumberFormat="1" applyBorder="1"/>
    <xf numFmtId="164" fontId="0" fillId="0" borderId="21" xfId="0" applyNumberFormat="1" applyBorder="1"/>
    <xf numFmtId="167" fontId="22" fillId="12" borderId="17" xfId="0" applyNumberFormat="1" applyFont="1" applyFill="1" applyBorder="1"/>
    <xf numFmtId="164" fontId="24" fillId="0" borderId="21" xfId="0" applyNumberFormat="1" applyFont="1" applyBorder="1"/>
    <xf numFmtId="164" fontId="22" fillId="13" borderId="22" xfId="0" applyNumberFormat="1" applyFont="1" applyFill="1" applyBorder="1"/>
    <xf numFmtId="164" fontId="22" fillId="13" borderId="23" xfId="0" applyNumberFormat="1" applyFont="1" applyFill="1" applyBorder="1"/>
    <xf numFmtId="167" fontId="22" fillId="12" borderId="19" xfId="0" applyNumberFormat="1" applyFont="1" applyFill="1" applyBorder="1"/>
    <xf numFmtId="167" fontId="25" fillId="12" borderId="17" xfId="0" applyNumberFormat="1" applyFont="1" applyFill="1" applyBorder="1"/>
    <xf numFmtId="164" fontId="24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ell-through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4</v>
      </c>
      <c r="O3" s="37"/>
      <c r="P3" s="37"/>
      <c r="Q3" s="37"/>
      <c r="R3" s="37"/>
      <c r="S3" s="37"/>
      <c r="T3" s="37"/>
      <c r="U3" s="38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5" customHeight="1" x14ac:dyDescent="0.1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3</v>
      </c>
      <c r="O8" s="37"/>
      <c r="P8" s="37"/>
      <c r="Q8" s="37"/>
      <c r="R8" s="37"/>
      <c r="S8" s="37"/>
      <c r="T8" s="37"/>
      <c r="U8" s="38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5" customHeight="1" x14ac:dyDescent="0.1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5" customHeight="1" x14ac:dyDescent="0.1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2</v>
      </c>
      <c r="O13" s="37"/>
      <c r="P13" s="37"/>
      <c r="Q13" s="37"/>
      <c r="R13" s="37"/>
      <c r="S13" s="37"/>
      <c r="T13" s="37"/>
      <c r="U13" s="38"/>
      <c r="V13" s="8"/>
    </row>
    <row r="14" spans="2:22" ht="13.25" customHeight="1" x14ac:dyDescent="0.1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5" customHeight="1" x14ac:dyDescent="0.1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5" customHeight="1" x14ac:dyDescent="0.1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4" t="s">
        <v>5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1</v>
      </c>
      <c r="O18" s="37"/>
      <c r="P18" s="37"/>
      <c r="Q18" s="37"/>
      <c r="R18" s="37"/>
      <c r="S18" s="37"/>
      <c r="T18" s="37"/>
      <c r="U18" s="38"/>
      <c r="V18" s="8"/>
    </row>
    <row r="19" spans="2:22" ht="13.25" customHeight="1" x14ac:dyDescent="0.1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5" customHeight="1" x14ac:dyDescent="0.1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5" customHeight="1" x14ac:dyDescent="0.1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5" customHeight="1" x14ac:dyDescent="0.1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0</v>
      </c>
      <c r="O23" s="37"/>
      <c r="P23" s="37"/>
      <c r="Q23" s="37"/>
      <c r="R23" s="37"/>
      <c r="S23" s="37"/>
      <c r="T23" s="37"/>
      <c r="U23" s="38"/>
      <c r="V23" s="8"/>
    </row>
    <row r="24" spans="2:22" ht="13.25" customHeight="1" x14ac:dyDescent="0.15">
      <c r="B24" s="11"/>
      <c r="C24" s="35" t="s">
        <v>6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5" customHeight="1" x14ac:dyDescent="0.1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5" customHeight="1" x14ac:dyDescent="0.1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7vbP+uvSXp4iCl9zx14zeIV6I0PH0feFLKAPmmRlp7KP+70D0Iv4HEAFu3ppnZ1KTSsPtgMiMPGuCfE85YlHQ==" saltValue="ZpAsbUtXG8YWA75zNnES1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ell-Through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J11"/>
  <sheetViews>
    <sheetView showGridLines="0" zoomScaleNormal="100" workbookViewId="0"/>
  </sheetViews>
  <sheetFormatPr baseColWidth="10" defaultColWidth="8.83203125" defaultRowHeight="12.75" customHeight="1" x14ac:dyDescent="0.15"/>
  <cols>
    <col min="1" max="1" width="2.83203125" style="30" customWidth="1"/>
    <col min="2" max="16384" width="8.83203125" style="30"/>
  </cols>
  <sheetData>
    <row r="2" spans="1:10" s="31" customFormat="1" ht="12.75" customHeight="1" x14ac:dyDescent="0.15">
      <c r="A2" s="30"/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1:10" s="31" customFormat="1" ht="12.75" customHeight="1" x14ac:dyDescent="0.15">
      <c r="A3" s="30"/>
      <c r="B3" s="33" t="s">
        <v>9</v>
      </c>
      <c r="C3" s="33"/>
      <c r="D3" s="33"/>
      <c r="E3" s="59">
        <v>1</v>
      </c>
      <c r="F3" s="56">
        <f>+E3+1</f>
        <v>2</v>
      </c>
      <c r="G3" s="56">
        <f t="shared" ref="G3:J3" si="0">+F3+1</f>
        <v>3</v>
      </c>
      <c r="H3" s="56">
        <f t="shared" si="0"/>
        <v>4</v>
      </c>
      <c r="I3" s="56">
        <f t="shared" si="0"/>
        <v>5</v>
      </c>
      <c r="J3" s="56">
        <f t="shared" si="0"/>
        <v>6</v>
      </c>
    </row>
    <row r="4" spans="1:10" ht="12.75" customHeight="1" x14ac:dyDescent="0.15">
      <c r="E4" s="60"/>
    </row>
    <row r="5" spans="1:10" ht="12.75" customHeight="1" x14ac:dyDescent="0.15">
      <c r="B5" s="55" t="s">
        <v>12</v>
      </c>
      <c r="E5" s="60"/>
    </row>
    <row r="6" spans="1:10" ht="12.75" customHeight="1" x14ac:dyDescent="0.15">
      <c r="B6" s="30" t="s">
        <v>14</v>
      </c>
      <c r="E6" s="62">
        <v>200</v>
      </c>
      <c r="F6" s="30">
        <f>+E9</f>
        <v>180</v>
      </c>
      <c r="G6" s="30">
        <f>+F9</f>
        <v>174</v>
      </c>
      <c r="H6" s="30">
        <f t="shared" ref="H6:J6" si="1">+G9</f>
        <v>169.2</v>
      </c>
      <c r="I6" s="30">
        <f t="shared" si="1"/>
        <v>165.35999999999999</v>
      </c>
      <c r="J6" s="30">
        <f t="shared" si="1"/>
        <v>162.28799999999998</v>
      </c>
    </row>
    <row r="7" spans="1:10" ht="12.75" customHeight="1" x14ac:dyDescent="0.15">
      <c r="B7" s="30" t="s">
        <v>11</v>
      </c>
      <c r="E7" s="62">
        <v>-50</v>
      </c>
      <c r="F7" s="30">
        <f>-F11*F6</f>
        <v>-36</v>
      </c>
      <c r="G7" s="30">
        <f>-G11*G6</f>
        <v>-34.800000000000004</v>
      </c>
      <c r="H7" s="30">
        <f>-H11*H6</f>
        <v>-33.839999999999996</v>
      </c>
      <c r="I7" s="30">
        <f>-I11*I6</f>
        <v>-33.071999999999996</v>
      </c>
      <c r="J7" s="30">
        <f>-J11*J6</f>
        <v>-32.457599999999999</v>
      </c>
    </row>
    <row r="8" spans="1:10" ht="12.75" customHeight="1" x14ac:dyDescent="0.15">
      <c r="B8" s="30" t="s">
        <v>15</v>
      </c>
      <c r="E8" s="62">
        <v>30</v>
      </c>
      <c r="F8" s="67">
        <f>+E8</f>
        <v>30</v>
      </c>
      <c r="G8" s="30">
        <f t="shared" ref="G8:J8" si="2">+F8</f>
        <v>30</v>
      </c>
      <c r="H8" s="30">
        <f t="shared" si="2"/>
        <v>30</v>
      </c>
      <c r="I8" s="30">
        <f t="shared" si="2"/>
        <v>30</v>
      </c>
      <c r="J8" s="30">
        <f t="shared" si="2"/>
        <v>30</v>
      </c>
    </row>
    <row r="9" spans="1:10" s="31" customFormat="1" ht="12.75" customHeight="1" x14ac:dyDescent="0.15">
      <c r="B9" s="63" t="s">
        <v>13</v>
      </c>
      <c r="C9" s="63"/>
      <c r="D9" s="63"/>
      <c r="E9" s="64">
        <f>+SUM(E6:E8)</f>
        <v>180</v>
      </c>
      <c r="F9" s="63">
        <f>+SUM(F6:F8)</f>
        <v>174</v>
      </c>
      <c r="G9" s="63">
        <f>+SUM(G6:G8)</f>
        <v>169.2</v>
      </c>
      <c r="H9" s="63">
        <f>+SUM(H6:H8)</f>
        <v>165.35999999999999</v>
      </c>
      <c r="I9" s="63">
        <f>+SUM(I6:I8)</f>
        <v>162.28799999999998</v>
      </c>
      <c r="J9" s="63">
        <f>+SUM(J6:J8)</f>
        <v>159.8304</v>
      </c>
    </row>
    <row r="10" spans="1:10" ht="12.75" customHeight="1" x14ac:dyDescent="0.15">
      <c r="E10" s="60"/>
    </row>
    <row r="11" spans="1:10" s="31" customFormat="1" ht="12.75" customHeight="1" x14ac:dyDescent="0.15">
      <c r="B11" s="57" t="s">
        <v>10</v>
      </c>
      <c r="C11" s="58"/>
      <c r="D11" s="58"/>
      <c r="E11" s="61">
        <f>-E7/E6</f>
        <v>0.25</v>
      </c>
      <c r="F11" s="66">
        <v>0.2</v>
      </c>
      <c r="G11" s="61">
        <v>0.2</v>
      </c>
      <c r="H11" s="61">
        <v>0.2</v>
      </c>
      <c r="I11" s="61">
        <v>0.2</v>
      </c>
      <c r="J11" s="65">
        <v>0.2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2024-01-11T13:29:04Z</dcterms:modified>
  <cp:category/>
</cp:coreProperties>
</file>