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F59ED8FA-E32A-BA43-B2A0-74B4B5E8C290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O8" i="1"/>
  <c r="O11" i="1" s="1"/>
  <c r="N8" i="1"/>
  <c r="N11" i="1" s="1"/>
  <c r="M8" i="1"/>
  <c r="M11" i="1" s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l="1"/>
  <c r="D12" i="1" s="1"/>
  <c r="E10" i="1" s="1"/>
  <c r="E12" i="1" s="1"/>
  <c r="E14" i="1" s="1"/>
  <c r="D14" i="1" l="1"/>
  <c r="F10" i="1"/>
  <c r="F12" i="1" s="1"/>
  <c r="G10" i="1" s="1"/>
  <c r="G12" i="1" s="1"/>
  <c r="F14" i="1" l="1"/>
  <c r="H10" i="1"/>
  <c r="H12" i="1" s="1"/>
  <c r="G14" i="1"/>
  <c r="I10" i="1" l="1"/>
  <c r="I12" i="1" s="1"/>
  <c r="H14" i="1"/>
  <c r="J10" i="1" l="1"/>
  <c r="J12" i="1" s="1"/>
  <c r="K10" i="1" s="1"/>
  <c r="K12" i="1" s="1"/>
  <c r="I14" i="1"/>
  <c r="L10" i="1" l="1"/>
  <c r="L12" i="1" s="1"/>
  <c r="J14" i="1"/>
  <c r="K14" i="1" l="1"/>
  <c r="M10" i="1"/>
  <c r="M12" i="1" s="1"/>
  <c r="L14" i="1" l="1"/>
  <c r="N10" i="1"/>
  <c r="N12" i="1" s="1"/>
  <c r="O10" i="1" l="1"/>
  <c r="O12" i="1" s="1"/>
  <c r="M14" i="1"/>
  <c r="O14" i="1" l="1"/>
  <c r="N14" i="1"/>
</calcChain>
</file>

<file path=xl/sharedStrings.xml><?xml version="1.0" encoding="utf-8"?>
<sst xmlns="http://schemas.openxmlformats.org/spreadsheetml/2006/main" count="32" uniqueCount="32">
  <si>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</si>
  <si>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</si>
  <si>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</si>
  <si>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</si>
  <si>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</si>
  <si>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© 2024 Wall Street Prep, Inc. All Rights Reserved</t>
  </si>
  <si>
    <t>Wharton Certificate Programs</t>
  </si>
  <si>
    <t>Recurring Revenue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</si>
  <si>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Recurring Revenue</t>
    </r>
  </si>
  <si>
    <t>Initial MRR</t>
  </si>
  <si>
    <t>New MRR</t>
  </si>
  <si>
    <t>Net New MRR</t>
  </si>
  <si>
    <t>MRR</t>
  </si>
  <si>
    <t>Implied ARR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</si>
  <si>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</si>
  <si>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</si>
  <si>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</si>
  <si>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</si>
  <si>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</si>
  <si>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</si>
  <si>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</si>
  <si>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</si>
  <si>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</si>
  <si>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</si>
  <si>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</si>
  <si>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</si>
  <si>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(+) Expansion MRR</t>
  </si>
  <si>
    <t>(–) Churned MRR</t>
  </si>
  <si>
    <t>(–) Contraction MRR</t>
  </si>
  <si>
    <t>Recurring Revenue</t>
  </si>
  <si>
    <t>(+) Net New MRR</t>
  </si>
  <si>
    <t>(×) Annualization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</si>
</sst>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71" formatCode="&quot;$&quot;#,##0_);\(&quot;$&quot;#,##0\);\—_);@_)"/>
    <numFmt numFmtId="173" formatCode="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164" fontId="24" fillId="0" borderId="17" xfId="0" applyNumberFormat="1" applyFont="1" applyBorder="1" applyAlignment="1">
      <alignment horizontal="center" vertical="center"/>
    </xf>
    <xf numFmtId="171" fontId="23" fillId="0" borderId="0" xfId="0" applyNumberFormat="1" applyFont="1" applyFill="1" applyAlignment="1">
      <alignment vertical="center"/>
    </xf>
    <xf numFmtId="171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0" fillId="0" borderId="17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Alignment="1">
      <alignment vertical="center"/>
    </xf>
    <xf numFmtId="171" fontId="0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horizontal="left" vertical="center"/>
    </xf>
    <xf numFmtId="164" fontId="22" fillId="12" borderId="19" xfId="0" applyNumberFormat="1" applyFont="1" applyFill="1" applyBorder="1" applyAlignment="1">
      <alignment horizontal="left" vertical="center"/>
    </xf>
    <xf numFmtId="171" fontId="22" fillId="12" borderId="19" xfId="0" applyNumberFormat="1" applyFont="1" applyFill="1" applyBorder="1" applyAlignment="1">
      <alignment vertical="center"/>
    </xf>
    <xf numFmtId="171" fontId="22" fillId="12" borderId="20" xfId="0" applyNumberFormat="1" applyFont="1" applyFill="1" applyBorder="1" applyAlignment="1">
      <alignment vertical="center"/>
    </xf>
    <xf numFmtId="173" fontId="23" fillId="0" borderId="0" xfId="0" applyNumberFormat="1" applyFont="1" applyAlignment="1">
      <alignment vertical="center"/>
    </xf>
    <xf numFmtId="173" fontId="0" fillId="0" borderId="0" xfId="0" applyNumberFormat="1" applyFont="1" applyAlignment="1">
      <alignment vertical="center"/>
    </xf>
    <xf numFmtId="164" fontId="22" fillId="13" borderId="17" xfId="0" applyNumberFormat="1" applyFont="1" applyFill="1" applyBorder="1" applyAlignment="1">
      <alignment horizontal="left" vertical="center"/>
    </xf>
    <xf numFmtId="171" fontId="22" fillId="13" borderId="17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curring-reven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" customWidth="1"/>
    <col min="3" max="11" width="10.83203125" style="1" customWidth="1"/>
    <col min="12" max="13" width="2.83203125" style="1" customWidth="1"/>
    <col min="14" max="21" width="9.5" style="1"/>
    <col min="22" max="22" width="2.832031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4</v>
      </c>
      <c r="O3" s="35"/>
      <c r="P3" s="35"/>
      <c r="Q3" s="35"/>
      <c r="R3" s="35"/>
      <c r="S3" s="35"/>
      <c r="T3" s="35"/>
      <c r="U3" s="36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25" customHeight="1" x14ac:dyDescent="0.15">
      <c r="B7" s="19"/>
      <c r="C7" s="43" t="s">
        <v>7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53" t="s">
        <v>6</v>
      </c>
      <c r="O8" s="54"/>
      <c r="P8" s="54"/>
      <c r="Q8" s="54"/>
      <c r="R8" s="54"/>
      <c r="S8" s="54"/>
      <c r="T8" s="54"/>
      <c r="U8" s="55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6"/>
      <c r="O9" s="57"/>
      <c r="P9" s="57"/>
      <c r="Q9" s="57"/>
      <c r="R9" s="57"/>
      <c r="S9" s="57"/>
      <c r="T9" s="57"/>
      <c r="U9" s="58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6"/>
      <c r="O10" s="57"/>
      <c r="P10" s="57"/>
      <c r="Q10" s="57"/>
      <c r="R10" s="57"/>
      <c r="S10" s="57"/>
      <c r="T10" s="57"/>
      <c r="U10" s="58"/>
      <c r="V10" s="8"/>
    </row>
    <row r="11" spans="2:22" ht="13.25" customHeight="1" x14ac:dyDescent="0.15">
      <c r="B11" s="11"/>
      <c r="C11" s="44" t="s">
        <v>8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59"/>
      <c r="O11" s="60"/>
      <c r="P11" s="60"/>
      <c r="Q11" s="60"/>
      <c r="R11" s="60"/>
      <c r="S11" s="60"/>
      <c r="T11" s="60"/>
      <c r="U11" s="61"/>
      <c r="V11" s="8"/>
    </row>
    <row r="12" spans="2:22" ht="13.25" customHeight="1" x14ac:dyDescent="0.15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3</v>
      </c>
      <c r="O13" s="35"/>
      <c r="P13" s="35"/>
      <c r="Q13" s="35"/>
      <c r="R13" s="35"/>
      <c r="S13" s="35"/>
      <c r="T13" s="35"/>
      <c r="U13" s="36"/>
      <c r="V13" s="8"/>
    </row>
    <row r="14" spans="2:22" ht="13.25" customHeight="1" x14ac:dyDescent="0.15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25" customHeight="1" x14ac:dyDescent="0.15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25" customHeight="1" x14ac:dyDescent="0.15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2" t="s">
        <v>2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1</v>
      </c>
      <c r="O18" s="35"/>
      <c r="P18" s="35"/>
      <c r="Q18" s="35"/>
      <c r="R18" s="35"/>
      <c r="S18" s="35"/>
      <c r="T18" s="35"/>
      <c r="U18" s="36"/>
      <c r="V18" s="8"/>
    </row>
    <row r="19" spans="2:22" ht="13.25" customHeight="1" x14ac:dyDescent="0.15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25" customHeight="1" x14ac:dyDescent="0.15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25" customHeight="1" x14ac:dyDescent="0.15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25" customHeight="1" x14ac:dyDescent="0.15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0</v>
      </c>
      <c r="O23" s="35"/>
      <c r="P23" s="35"/>
      <c r="Q23" s="35"/>
      <c r="R23" s="35"/>
      <c r="S23" s="35"/>
      <c r="T23" s="35"/>
      <c r="U23" s="36"/>
      <c r="V23" s="8"/>
    </row>
    <row r="24" spans="2:22" ht="13.25" customHeight="1" x14ac:dyDescent="0.15">
      <c r="B24" s="11"/>
      <c r="C24" s="33" t="s">
        <v>5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25" customHeight="1" x14ac:dyDescent="0.15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25" customHeight="1" x14ac:dyDescent="0.15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Dl8QCfeNdVMnCOhUKUWOTfx5bZlL5M67tDnmhlwEtXuitPfTQkybUTJ5MkfbqvKZEu3RkR+UotRMqs/NysjkA==" saltValue="CBurk5ZfkS1ZUA+gVuv7M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curring Revenue" xr:uid="{D7910EE0-F0E2-45FA-91F6-30774AB2B58B}"/>
    <hyperlink ref="N8:U11" r:id="rId8" display="Wharton Certificate Programs" xr:uid="{D2E763C8-7220-8540-A84D-0D6CF279DD43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O14"/>
  <sheetViews>
    <sheetView showGridLines="0" zoomScaleNormal="100" workbookViewId="0"/>
  </sheetViews>
  <sheetFormatPr baseColWidth="10" defaultColWidth="10.83203125" defaultRowHeight="16" customHeight="1" x14ac:dyDescent="0.15"/>
  <cols>
    <col min="1" max="1" width="2.5" style="69" bestFit="1" customWidth="1"/>
    <col min="2" max="15" width="10.83203125" style="69" customWidth="1"/>
    <col min="16" max="16384" width="10.83203125" style="69"/>
  </cols>
  <sheetData>
    <row r="2" spans="2:15" s="31" customFormat="1" ht="16" customHeight="1" x14ac:dyDescent="0.15">
      <c r="B2" s="30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16" customHeight="1" x14ac:dyDescent="0.15">
      <c r="B3" s="67"/>
      <c r="C3" s="67"/>
      <c r="D3" s="62" t="s">
        <v>14</v>
      </c>
      <c r="E3" s="62" t="s">
        <v>15</v>
      </c>
      <c r="F3" s="62" t="s">
        <v>16</v>
      </c>
      <c r="G3" s="62" t="s">
        <v>17</v>
      </c>
      <c r="H3" s="62" t="s">
        <v>18</v>
      </c>
      <c r="I3" s="62" t="s">
        <v>19</v>
      </c>
      <c r="J3" s="62" t="s">
        <v>20</v>
      </c>
      <c r="K3" s="62" t="s">
        <v>21</v>
      </c>
      <c r="L3" s="62" t="s">
        <v>22</v>
      </c>
      <c r="M3" s="62" t="s">
        <v>23</v>
      </c>
      <c r="N3" s="62" t="s">
        <v>24</v>
      </c>
      <c r="O3" s="62" t="s">
        <v>25</v>
      </c>
    </row>
    <row r="4" spans="2:15" ht="16" customHeight="1" x14ac:dyDescent="0.15">
      <c r="B4" s="68" t="s">
        <v>10</v>
      </c>
      <c r="C4" s="68"/>
      <c r="D4" s="64">
        <v>10000</v>
      </c>
      <c r="E4" s="64">
        <v>9000</v>
      </c>
      <c r="F4" s="64">
        <v>8000</v>
      </c>
      <c r="G4" s="64">
        <v>7500</v>
      </c>
      <c r="H4" s="64">
        <v>10500</v>
      </c>
      <c r="I4" s="64">
        <v>11000</v>
      </c>
      <c r="J4" s="64">
        <v>9500</v>
      </c>
      <c r="K4" s="64">
        <v>10000</v>
      </c>
      <c r="L4" s="64">
        <v>11500</v>
      </c>
      <c r="M4" s="64">
        <v>9000</v>
      </c>
      <c r="N4" s="64">
        <v>10000</v>
      </c>
      <c r="O4" s="64">
        <v>12000</v>
      </c>
    </row>
    <row r="5" spans="2:15" ht="16" customHeight="1" x14ac:dyDescent="0.15">
      <c r="B5" s="68" t="s">
        <v>26</v>
      </c>
      <c r="C5" s="68"/>
      <c r="D5" s="65">
        <v>5000</v>
      </c>
      <c r="E5" s="65">
        <v>6000</v>
      </c>
      <c r="F5" s="65">
        <v>7000</v>
      </c>
      <c r="G5" s="65">
        <v>6500</v>
      </c>
      <c r="H5" s="65">
        <v>5000</v>
      </c>
      <c r="I5" s="65">
        <v>6000</v>
      </c>
      <c r="J5" s="65">
        <v>7000</v>
      </c>
      <c r="K5" s="65">
        <v>6500</v>
      </c>
      <c r="L5" s="65">
        <v>5000</v>
      </c>
      <c r="M5" s="65">
        <v>7000</v>
      </c>
      <c r="N5" s="65">
        <v>6000</v>
      </c>
      <c r="O5" s="65">
        <v>5000</v>
      </c>
    </row>
    <row r="6" spans="2:15" ht="16" customHeight="1" x14ac:dyDescent="0.15">
      <c r="B6" s="68" t="s">
        <v>27</v>
      </c>
      <c r="C6" s="68"/>
      <c r="D6" s="65">
        <v>-3000</v>
      </c>
      <c r="E6" s="65">
        <v>-2500</v>
      </c>
      <c r="F6" s="65">
        <v>-2000</v>
      </c>
      <c r="G6" s="65">
        <v>-3500</v>
      </c>
      <c r="H6" s="65">
        <v>-4000</v>
      </c>
      <c r="I6" s="65">
        <v>-3000</v>
      </c>
      <c r="J6" s="65">
        <v>-2500</v>
      </c>
      <c r="K6" s="65">
        <v>-3000</v>
      </c>
      <c r="L6" s="65">
        <v>-2500</v>
      </c>
      <c r="M6" s="65">
        <v>-2000</v>
      </c>
      <c r="N6" s="65">
        <v>-3000</v>
      </c>
      <c r="O6" s="65">
        <v>-4000</v>
      </c>
    </row>
    <row r="7" spans="2:15" ht="16" customHeight="1" x14ac:dyDescent="0.15">
      <c r="B7" s="68" t="s">
        <v>28</v>
      </c>
      <c r="C7" s="68"/>
      <c r="D7" s="65">
        <v>-1000</v>
      </c>
      <c r="E7" s="65">
        <v>-1500</v>
      </c>
      <c r="F7" s="65">
        <v>-2000</v>
      </c>
      <c r="G7" s="65">
        <v>-1500</v>
      </c>
      <c r="H7" s="65">
        <v>-2500</v>
      </c>
      <c r="I7" s="65">
        <v>-1500</v>
      </c>
      <c r="J7" s="65">
        <v>-2000</v>
      </c>
      <c r="K7" s="65">
        <v>-1500</v>
      </c>
      <c r="L7" s="65">
        <v>-2500</v>
      </c>
      <c r="M7" s="65">
        <v>-1000</v>
      </c>
      <c r="N7" s="65">
        <v>-2000</v>
      </c>
      <c r="O7" s="65">
        <v>-1000</v>
      </c>
    </row>
    <row r="8" spans="2:15" s="31" customFormat="1" ht="16" customHeight="1" x14ac:dyDescent="0.15">
      <c r="B8" s="77" t="s">
        <v>11</v>
      </c>
      <c r="C8" s="77"/>
      <c r="D8" s="78">
        <f>+SUM(D4:D7)</f>
        <v>11000</v>
      </c>
      <c r="E8" s="78">
        <f>+SUM(E4:E7)</f>
        <v>11000</v>
      </c>
      <c r="F8" s="78">
        <f>+SUM(F4:F7)</f>
        <v>11000</v>
      </c>
      <c r="G8" s="78">
        <f>+SUM(G4:G7)</f>
        <v>9000</v>
      </c>
      <c r="H8" s="78">
        <f>+SUM(H4:H7)</f>
        <v>9000</v>
      </c>
      <c r="I8" s="78">
        <f>+SUM(I4:I7)</f>
        <v>12500</v>
      </c>
      <c r="J8" s="78">
        <f>+SUM(J4:J7)</f>
        <v>12000</v>
      </c>
      <c r="K8" s="78">
        <f>+SUM(K4:K7)</f>
        <v>12000</v>
      </c>
      <c r="L8" s="78">
        <f>+SUM(L4:L7)</f>
        <v>11500</v>
      </c>
      <c r="M8" s="78">
        <f>+SUM(M4:M7)</f>
        <v>13000</v>
      </c>
      <c r="N8" s="78">
        <f>+SUM(N4:N7)</f>
        <v>11000</v>
      </c>
      <c r="O8" s="78">
        <f>+SUM(O4:O7)</f>
        <v>12000</v>
      </c>
    </row>
    <row r="9" spans="2:15" ht="16" customHeight="1" x14ac:dyDescent="0.15">
      <c r="B9" s="68"/>
      <c r="C9" s="68"/>
    </row>
    <row r="10" spans="2:15" ht="16" customHeight="1" x14ac:dyDescent="0.15">
      <c r="B10" s="68" t="s">
        <v>9</v>
      </c>
      <c r="C10" s="68"/>
      <c r="D10" s="63">
        <v>50000</v>
      </c>
      <c r="E10" s="70">
        <f>+D12</f>
        <v>61000</v>
      </c>
      <c r="F10" s="70">
        <f t="shared" ref="F10:O10" si="0">+E12</f>
        <v>72000</v>
      </c>
      <c r="G10" s="70">
        <f t="shared" si="0"/>
        <v>83000</v>
      </c>
      <c r="H10" s="70">
        <f t="shared" si="0"/>
        <v>92000</v>
      </c>
      <c r="I10" s="70">
        <f t="shared" si="0"/>
        <v>101000</v>
      </c>
      <c r="J10" s="70">
        <f t="shared" si="0"/>
        <v>113500</v>
      </c>
      <c r="K10" s="70">
        <f t="shared" si="0"/>
        <v>125500</v>
      </c>
      <c r="L10" s="70">
        <f t="shared" si="0"/>
        <v>137500</v>
      </c>
      <c r="M10" s="70">
        <f t="shared" si="0"/>
        <v>149000</v>
      </c>
      <c r="N10" s="70">
        <f t="shared" si="0"/>
        <v>162000</v>
      </c>
      <c r="O10" s="70">
        <f t="shared" si="0"/>
        <v>173000</v>
      </c>
    </row>
    <row r="11" spans="2:15" ht="16" customHeight="1" x14ac:dyDescent="0.15">
      <c r="B11" s="68" t="s">
        <v>30</v>
      </c>
      <c r="C11" s="68"/>
      <c r="D11" s="69">
        <f>+D8</f>
        <v>11000</v>
      </c>
      <c r="E11" s="69">
        <f t="shared" ref="E11:O11" si="1">+E8</f>
        <v>11000</v>
      </c>
      <c r="F11" s="69">
        <f t="shared" si="1"/>
        <v>11000</v>
      </c>
      <c r="G11" s="69">
        <f t="shared" si="1"/>
        <v>9000</v>
      </c>
      <c r="H11" s="69">
        <f t="shared" si="1"/>
        <v>9000</v>
      </c>
      <c r="I11" s="69">
        <f t="shared" si="1"/>
        <v>12500</v>
      </c>
      <c r="J11" s="69">
        <f t="shared" si="1"/>
        <v>12000</v>
      </c>
      <c r="K11" s="69">
        <f t="shared" si="1"/>
        <v>12000</v>
      </c>
      <c r="L11" s="69">
        <f t="shared" si="1"/>
        <v>11500</v>
      </c>
      <c r="M11" s="69">
        <f t="shared" si="1"/>
        <v>13000</v>
      </c>
      <c r="N11" s="69">
        <f t="shared" si="1"/>
        <v>11000</v>
      </c>
      <c r="O11" s="69">
        <f t="shared" si="1"/>
        <v>12000</v>
      </c>
    </row>
    <row r="12" spans="2:15" s="66" customFormat="1" ht="16" customHeight="1" x14ac:dyDescent="0.15">
      <c r="B12" s="77" t="s">
        <v>12</v>
      </c>
      <c r="C12" s="77"/>
      <c r="D12" s="78">
        <f>+SUM(D10:D11)</f>
        <v>61000</v>
      </c>
      <c r="E12" s="78">
        <f t="shared" ref="E12:O12" si="2">+SUM(E10:E11)</f>
        <v>72000</v>
      </c>
      <c r="F12" s="78">
        <f t="shared" si="2"/>
        <v>83000</v>
      </c>
      <c r="G12" s="78">
        <f t="shared" si="2"/>
        <v>92000</v>
      </c>
      <c r="H12" s="78">
        <f t="shared" si="2"/>
        <v>101000</v>
      </c>
      <c r="I12" s="78">
        <f t="shared" si="2"/>
        <v>113500</v>
      </c>
      <c r="J12" s="78">
        <f t="shared" si="2"/>
        <v>125500</v>
      </c>
      <c r="K12" s="78">
        <f t="shared" si="2"/>
        <v>137500</v>
      </c>
      <c r="L12" s="78">
        <f t="shared" si="2"/>
        <v>149000</v>
      </c>
      <c r="M12" s="78">
        <f t="shared" si="2"/>
        <v>162000</v>
      </c>
      <c r="N12" s="78">
        <f t="shared" si="2"/>
        <v>173000</v>
      </c>
      <c r="O12" s="78">
        <f t="shared" si="2"/>
        <v>185000</v>
      </c>
    </row>
    <row r="13" spans="2:15" ht="16" customHeight="1" x14ac:dyDescent="0.15">
      <c r="B13" s="68" t="s">
        <v>31</v>
      </c>
      <c r="C13" s="68"/>
      <c r="D13" s="75">
        <v>12</v>
      </c>
      <c r="E13" s="76">
        <f>+D13</f>
        <v>12</v>
      </c>
      <c r="F13" s="76">
        <f t="shared" ref="F13:O13" si="3">+E13</f>
        <v>12</v>
      </c>
      <c r="G13" s="76">
        <f t="shared" si="3"/>
        <v>12</v>
      </c>
      <c r="H13" s="76">
        <f t="shared" si="3"/>
        <v>12</v>
      </c>
      <c r="I13" s="76">
        <f t="shared" si="3"/>
        <v>12</v>
      </c>
      <c r="J13" s="76">
        <f t="shared" si="3"/>
        <v>12</v>
      </c>
      <c r="K13" s="76">
        <f t="shared" si="3"/>
        <v>12</v>
      </c>
      <c r="L13" s="76">
        <f t="shared" si="3"/>
        <v>12</v>
      </c>
      <c r="M13" s="76">
        <f t="shared" si="3"/>
        <v>12</v>
      </c>
      <c r="N13" s="76">
        <f t="shared" si="3"/>
        <v>12</v>
      </c>
      <c r="O13" s="76">
        <f t="shared" si="3"/>
        <v>12</v>
      </c>
    </row>
    <row r="14" spans="2:15" s="31" customFormat="1" ht="16" customHeight="1" x14ac:dyDescent="0.15">
      <c r="B14" s="71" t="s">
        <v>13</v>
      </c>
      <c r="C14" s="72"/>
      <c r="D14" s="73">
        <f>+D12*12</f>
        <v>732000</v>
      </c>
      <c r="E14" s="73">
        <f>+E12*12</f>
        <v>864000</v>
      </c>
      <c r="F14" s="73">
        <f>+F12*12</f>
        <v>996000</v>
      </c>
      <c r="G14" s="73">
        <f>+G12*12</f>
        <v>1104000</v>
      </c>
      <c r="H14" s="73">
        <f>+H12*12</f>
        <v>1212000</v>
      </c>
      <c r="I14" s="73">
        <f>+I12*12</f>
        <v>1362000</v>
      </c>
      <c r="J14" s="73">
        <f>+J12*12</f>
        <v>1506000</v>
      </c>
      <c r="K14" s="73">
        <f>+K12*12</f>
        <v>1650000</v>
      </c>
      <c r="L14" s="73">
        <f>+L12*12</f>
        <v>1788000</v>
      </c>
      <c r="M14" s="73">
        <f>+M12*12</f>
        <v>1944000</v>
      </c>
      <c r="N14" s="73">
        <f>+N12*12</f>
        <v>2076000</v>
      </c>
      <c r="O14" s="74">
        <f>+O12*12</f>
        <v>2220000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2024-06-20T04:08:38Z</dcterms:modified>
</cp:coreProperties>
</file>