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/>
  <xr:revisionPtr revIDLastSave="0" documentId="13_ncr:1_{425A5DA5-0DA9-D045-81D9-32AD4F8653CF}" xr6:coauthVersionLast="47" xr6:coauthVersionMax="47" xr10:uidLastSave="{00000000-0000-0000-0000-000000000000}"/>
  <bookViews>
    <workbookView xWindow="0" yWindow="500" windowWidth="36000" windowHeight="2084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B19" i="1"/>
  <c r="C19" i="1" s="1"/>
  <c r="E18" i="1"/>
  <c r="C18" i="1"/>
  <c r="F14" i="1"/>
  <c r="D18" i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E19" i="1" l="1"/>
  <c r="B20" i="1"/>
  <c r="F18" i="1"/>
  <c r="B21" i="1" l="1"/>
  <c r="C20" i="1"/>
  <c r="E20" i="1"/>
  <c r="F19" i="1"/>
  <c r="F20" i="1"/>
  <c r="B22" i="1" l="1"/>
  <c r="E21" i="1"/>
  <c r="C21" i="1"/>
  <c r="F21" i="1" s="1"/>
  <c r="B23" i="1" l="1"/>
  <c r="E22" i="1"/>
  <c r="C22" i="1"/>
  <c r="F22" i="1" s="1"/>
  <c r="B24" i="1" l="1"/>
  <c r="E23" i="1"/>
  <c r="C23" i="1"/>
  <c r="F23" i="1" s="1"/>
  <c r="B25" i="1" l="1"/>
  <c r="E24" i="1"/>
  <c r="C24" i="1"/>
  <c r="F24" i="1" s="1"/>
  <c r="B26" i="1" l="1"/>
  <c r="E25" i="1"/>
  <c r="C25" i="1"/>
  <c r="F25" i="1" s="1"/>
  <c r="B27" i="1" l="1"/>
  <c r="C26" i="1"/>
  <c r="E26" i="1"/>
  <c r="F26" i="1" l="1"/>
  <c r="B28" i="1"/>
  <c r="C27" i="1"/>
  <c r="E27" i="1"/>
  <c r="F27" i="1" l="1"/>
  <c r="B29" i="1"/>
  <c r="C28" i="1"/>
  <c r="E28" i="1"/>
  <c r="F28" i="1" l="1"/>
  <c r="B30" i="1"/>
  <c r="C29" i="1"/>
  <c r="E29" i="1"/>
  <c r="F29" i="1" l="1"/>
  <c r="B31" i="1"/>
  <c r="C30" i="1"/>
  <c r="E30" i="1"/>
  <c r="F30" i="1" l="1"/>
  <c r="B32" i="1"/>
  <c r="E31" i="1"/>
  <c r="C31" i="1"/>
  <c r="F31" i="1" s="1"/>
  <c r="B33" i="1" l="1"/>
  <c r="C32" i="1"/>
  <c r="E32" i="1"/>
  <c r="F32" i="1" l="1"/>
  <c r="B34" i="1"/>
  <c r="C33" i="1"/>
  <c r="E33" i="1"/>
  <c r="F33" i="1" l="1"/>
  <c r="B35" i="1"/>
  <c r="E34" i="1"/>
  <c r="C34" i="1"/>
  <c r="F34" i="1" s="1"/>
  <c r="B36" i="1" l="1"/>
  <c r="C35" i="1"/>
  <c r="E35" i="1"/>
  <c r="F35" i="1" l="1"/>
  <c r="B37" i="1"/>
  <c r="B38" i="1" s="1"/>
  <c r="C36" i="1"/>
  <c r="E36" i="1"/>
  <c r="C38" i="1" l="1"/>
  <c r="E38" i="1"/>
  <c r="F38" i="1" s="1"/>
  <c r="F36" i="1"/>
  <c r="E37" i="1"/>
  <c r="C37" i="1"/>
  <c r="F37" i="1" s="1"/>
  <c r="F9" i="1" l="1"/>
  <c r="F10" i="1"/>
  <c r="F11" i="1" l="1"/>
  <c r="F15" i="1" l="1"/>
</calcChain>
</file>

<file path=xl/sharedStrings.xml><?xml version="1.0" encoding="utf-8"?>
<sst xmlns="http://schemas.openxmlformats.org/spreadsheetml/2006/main" count="25" uniqueCount="23">
  <si>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</si>
  <si>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</si>
  <si>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</si>
  <si>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</si>
  <si>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Online Self-Study Courses</t>
  </si>
  <si>
    <t>© 2024 Wall Street Prep, Inc. All Rights Reserved</t>
  </si>
  <si>
    <t>Wharton Certificate Programs</t>
  </si>
  <si>
    <t>Break-Even Analysis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</si>
  <si>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Break-Even Analysis</t>
    </r>
  </si>
  <si>
    <t>Break-Even Analysis</t>
  </si>
  <si>
    <t>Variable Cost per Unit</t>
  </si>
  <si>
    <t>Average Selling Price (ASP)</t>
  </si>
  <si>
    <t>Break-Even Point (Units)</t>
  </si>
  <si>
    <t>Fixed Costs</t>
  </si>
  <si>
    <t>(–) Variable Cost per Unit</t>
  </si>
  <si>
    <t>Break-Even Point (Dollars)</t>
  </si>
  <si>
    <t>Contribution Margin</t>
  </si>
  <si>
    <t>% Contribution Margin Ratio</t>
  </si>
  <si>
    <t>Units Sold</t>
  </si>
  <si>
    <t>Net Profit</t>
  </si>
  <si>
    <t>Variable Costs</t>
  </si>
  <si>
    <t>Revenue</t>
  </si>
  <si>
    <t>($ in thousands, except per unit figures)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</si>
</sst>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&quot;$&quot;#,##0_);\(&quot;$&quot;#,##0\);\—_);@_)"/>
    <numFmt numFmtId="166" formatCode="yyyy&quot;E&quot;_)"/>
    <numFmt numFmtId="167" formatCode="&quot;$&quot;#,##0.00_);\(&quot;$&quot;#,##0.00\);\-\-_);@_)"/>
    <numFmt numFmtId="168" formatCode="#,##0_);\(#,##0\);\—_);@_)"/>
    <numFmt numFmtId="169" formatCode="#,##0.0%_);\(#,##0.0%\);\—_);@_)"/>
    <numFmt numFmtId="170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4" fontId="22" fillId="13" borderId="17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7" fontId="22" fillId="13" borderId="17" xfId="0" applyNumberFormat="1" applyFont="1" applyFill="1" applyBorder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4" fontId="22" fillId="12" borderId="20" xfId="0" applyNumberFormat="1" applyFont="1" applyFill="1" applyBorder="1" applyAlignment="1">
      <alignment vertical="center"/>
    </xf>
    <xf numFmtId="168" fontId="22" fillId="12" borderId="21" xfId="0" applyNumberFormat="1" applyFont="1" applyFill="1" applyBorder="1" applyAlignment="1">
      <alignment vertical="center"/>
    </xf>
    <xf numFmtId="164" fontId="22" fillId="12" borderId="22" xfId="0" applyNumberFormat="1" applyFont="1" applyFill="1" applyBorder="1" applyAlignment="1">
      <alignment vertical="center"/>
    </xf>
    <xf numFmtId="164" fontId="22" fillId="12" borderId="23" xfId="0" applyNumberFormat="1" applyFont="1" applyFill="1" applyBorder="1" applyAlignment="1">
      <alignment vertical="center"/>
    </xf>
    <xf numFmtId="165" fontId="22" fillId="12" borderId="24" xfId="0" applyNumberFormat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2" fillId="11" borderId="14" xfId="10" applyNumberFormat="1" applyFont="1" applyFill="1" applyBorder="1" applyAlignment="1">
      <alignment horizontal="center" vertical="center"/>
    </xf>
    <xf numFmtId="49" fontId="12" fillId="11" borderId="13" xfId="10" applyNumberFormat="1" applyFont="1" applyFill="1" applyBorder="1" applyAlignment="1">
      <alignment horizontal="center" vertical="center"/>
    </xf>
    <xf numFmtId="49" fontId="12" fillId="11" borderId="12" xfId="10" applyNumberFormat="1" applyFont="1" applyFill="1" applyBorder="1" applyAlignment="1">
      <alignment horizontal="center" vertical="center"/>
    </xf>
    <xf numFmtId="49" fontId="12" fillId="11" borderId="11" xfId="10" applyNumberFormat="1" applyFont="1" applyFill="1" applyBorder="1" applyAlignment="1">
      <alignment horizontal="center" vertical="center"/>
    </xf>
    <xf numFmtId="49" fontId="12" fillId="11" borderId="0" xfId="10" applyNumberFormat="1" applyFont="1" applyFill="1" applyAlignment="1">
      <alignment horizontal="center" vertical="center"/>
    </xf>
    <xf numFmtId="49" fontId="12" fillId="11" borderId="8" xfId="10" applyNumberFormat="1" applyFont="1" applyFill="1" applyBorder="1" applyAlignment="1">
      <alignment horizontal="center" vertical="center"/>
    </xf>
    <xf numFmtId="49" fontId="12" fillId="11" borderId="9" xfId="10" applyNumberFormat="1" applyFont="1" applyFill="1" applyBorder="1" applyAlignment="1">
      <alignment horizontal="center" vertical="center"/>
    </xf>
    <xf numFmtId="49" fontId="12" fillId="11" borderId="6" xfId="10" applyNumberFormat="1" applyFont="1" applyFill="1" applyBorder="1" applyAlignment="1">
      <alignment horizontal="center" vertical="center"/>
    </xf>
    <xf numFmtId="49" fontId="12" fillId="11" borderId="5" xfId="10" applyNumberFormat="1" applyFont="1" applyFill="1" applyBorder="1" applyAlignment="1">
      <alignment horizontal="center" vertical="center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1">
    <dxf>
      <font>
        <color theme="1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llstreetprep.wharton.upenn.edu/" TargetMode="External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reak-even-analysi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" customWidth="1"/>
    <col min="3" max="11" width="10.83203125" style="1" customWidth="1"/>
    <col min="12" max="13" width="2.83203125" style="1" customWidth="1"/>
    <col min="14" max="21" width="9.5" style="1"/>
    <col min="22" max="22" width="2.832031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3" t="s">
        <v>4</v>
      </c>
      <c r="O3" s="54"/>
      <c r="P3" s="54"/>
      <c r="Q3" s="54"/>
      <c r="R3" s="54"/>
      <c r="S3" s="54"/>
      <c r="T3" s="54"/>
      <c r="U3" s="55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6"/>
      <c r="O4" s="57"/>
      <c r="P4" s="57"/>
      <c r="Q4" s="57"/>
      <c r="R4" s="57"/>
      <c r="S4" s="57"/>
      <c r="T4" s="57"/>
      <c r="U4" s="58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6"/>
      <c r="O5" s="57"/>
      <c r="P5" s="57"/>
      <c r="Q5" s="57"/>
      <c r="R5" s="57"/>
      <c r="S5" s="57"/>
      <c r="T5" s="57"/>
      <c r="U5" s="58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9"/>
      <c r="O6" s="60"/>
      <c r="P6" s="60"/>
      <c r="Q6" s="60"/>
      <c r="R6" s="60"/>
      <c r="S6" s="60"/>
      <c r="T6" s="60"/>
      <c r="U6" s="61"/>
      <c r="V6" s="8"/>
    </row>
    <row r="7" spans="2:22" ht="13.25" customHeight="1" x14ac:dyDescent="0.15">
      <c r="B7" s="19"/>
      <c r="C7" s="62" t="s">
        <v>7</v>
      </c>
      <c r="D7" s="62"/>
      <c r="E7" s="62"/>
      <c r="F7" s="62"/>
      <c r="G7" s="62"/>
      <c r="H7" s="62"/>
      <c r="I7" s="62"/>
      <c r="J7" s="62"/>
      <c r="K7" s="6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2"/>
      <c r="D8" s="62"/>
      <c r="E8" s="62"/>
      <c r="F8" s="62"/>
      <c r="G8" s="62"/>
      <c r="H8" s="62"/>
      <c r="I8" s="62"/>
      <c r="J8" s="62"/>
      <c r="K8" s="62"/>
      <c r="L8" s="17"/>
      <c r="M8" s="9"/>
      <c r="N8" s="63" t="s">
        <v>6</v>
      </c>
      <c r="O8" s="64"/>
      <c r="P8" s="64"/>
      <c r="Q8" s="64"/>
      <c r="R8" s="64"/>
      <c r="S8" s="64"/>
      <c r="T8" s="64"/>
      <c r="U8" s="65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6"/>
      <c r="O9" s="67"/>
      <c r="P9" s="67"/>
      <c r="Q9" s="67"/>
      <c r="R9" s="67"/>
      <c r="S9" s="67"/>
      <c r="T9" s="67"/>
      <c r="U9" s="68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6"/>
      <c r="O10" s="67"/>
      <c r="P10" s="67"/>
      <c r="Q10" s="67"/>
      <c r="R10" s="67"/>
      <c r="S10" s="67"/>
      <c r="T10" s="67"/>
      <c r="U10" s="68"/>
      <c r="V10" s="8"/>
    </row>
    <row r="11" spans="2:22" ht="13.25" customHeight="1" x14ac:dyDescent="0.15">
      <c r="B11" s="11"/>
      <c r="C11" s="72" t="s">
        <v>8</v>
      </c>
      <c r="D11" s="73"/>
      <c r="E11" s="73"/>
      <c r="F11" s="73"/>
      <c r="G11" s="73"/>
      <c r="H11" s="73"/>
      <c r="I11" s="73"/>
      <c r="J11" s="73"/>
      <c r="K11" s="74"/>
      <c r="L11" s="10"/>
      <c r="M11" s="9"/>
      <c r="N11" s="69"/>
      <c r="O11" s="70"/>
      <c r="P11" s="70"/>
      <c r="Q11" s="70"/>
      <c r="R11" s="70"/>
      <c r="S11" s="70"/>
      <c r="T11" s="70"/>
      <c r="U11" s="71"/>
      <c r="V11" s="8"/>
    </row>
    <row r="12" spans="2:22" ht="13.25" customHeight="1" x14ac:dyDescent="0.15">
      <c r="B12" s="11"/>
      <c r="C12" s="75"/>
      <c r="D12" s="76"/>
      <c r="E12" s="76"/>
      <c r="F12" s="76"/>
      <c r="G12" s="76"/>
      <c r="H12" s="76"/>
      <c r="I12" s="76"/>
      <c r="J12" s="76"/>
      <c r="K12" s="7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75"/>
      <c r="D13" s="76"/>
      <c r="E13" s="76"/>
      <c r="F13" s="76"/>
      <c r="G13" s="76"/>
      <c r="H13" s="76"/>
      <c r="I13" s="76"/>
      <c r="J13" s="76"/>
      <c r="K13" s="77"/>
      <c r="L13" s="10"/>
      <c r="M13" s="9"/>
      <c r="N13" s="53" t="s">
        <v>3</v>
      </c>
      <c r="O13" s="54"/>
      <c r="P13" s="54"/>
      <c r="Q13" s="54"/>
      <c r="R13" s="54"/>
      <c r="S13" s="54"/>
      <c r="T13" s="54"/>
      <c r="U13" s="55"/>
      <c r="V13" s="8"/>
    </row>
    <row r="14" spans="2:22" ht="13.25" customHeight="1" x14ac:dyDescent="0.15">
      <c r="B14" s="11"/>
      <c r="C14" s="75"/>
      <c r="D14" s="76"/>
      <c r="E14" s="76"/>
      <c r="F14" s="76"/>
      <c r="G14" s="76"/>
      <c r="H14" s="76"/>
      <c r="I14" s="76"/>
      <c r="J14" s="76"/>
      <c r="K14" s="77"/>
      <c r="L14" s="14"/>
      <c r="M14" s="9"/>
      <c r="N14" s="56"/>
      <c r="O14" s="57"/>
      <c r="P14" s="57"/>
      <c r="Q14" s="57"/>
      <c r="R14" s="57"/>
      <c r="S14" s="57"/>
      <c r="T14" s="57"/>
      <c r="U14" s="58"/>
      <c r="V14" s="8"/>
    </row>
    <row r="15" spans="2:22" ht="13.25" customHeight="1" x14ac:dyDescent="0.15">
      <c r="B15" s="11"/>
      <c r="C15" s="75"/>
      <c r="D15" s="76"/>
      <c r="E15" s="76"/>
      <c r="F15" s="76"/>
      <c r="G15" s="76"/>
      <c r="H15" s="76"/>
      <c r="I15" s="76"/>
      <c r="J15" s="76"/>
      <c r="K15" s="77"/>
      <c r="L15" s="10"/>
      <c r="M15" s="9"/>
      <c r="N15" s="56"/>
      <c r="O15" s="57"/>
      <c r="P15" s="57"/>
      <c r="Q15" s="57"/>
      <c r="R15" s="57"/>
      <c r="S15" s="57"/>
      <c r="T15" s="57"/>
      <c r="U15" s="58"/>
      <c r="V15" s="8"/>
    </row>
    <row r="16" spans="2:22" ht="13.25" customHeight="1" x14ac:dyDescent="0.15">
      <c r="B16" s="11"/>
      <c r="C16" s="78"/>
      <c r="D16" s="79"/>
      <c r="E16" s="79"/>
      <c r="F16" s="79"/>
      <c r="G16" s="79"/>
      <c r="H16" s="79"/>
      <c r="I16" s="79"/>
      <c r="J16" s="79"/>
      <c r="K16" s="80"/>
      <c r="L16" s="10"/>
      <c r="M16" s="9"/>
      <c r="N16" s="59"/>
      <c r="O16" s="60"/>
      <c r="P16" s="60"/>
      <c r="Q16" s="60"/>
      <c r="R16" s="60"/>
      <c r="S16" s="60"/>
      <c r="T16" s="60"/>
      <c r="U16" s="61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51" t="s">
        <v>2</v>
      </c>
      <c r="D18" s="51"/>
      <c r="E18" s="51"/>
      <c r="F18" s="51"/>
      <c r="G18" s="51"/>
      <c r="H18" s="51"/>
      <c r="I18" s="51"/>
      <c r="J18" s="51"/>
      <c r="K18" s="51"/>
      <c r="L18" s="10"/>
      <c r="M18" s="9"/>
      <c r="N18" s="53" t="s">
        <v>1</v>
      </c>
      <c r="O18" s="54"/>
      <c r="P18" s="54"/>
      <c r="Q18" s="54"/>
      <c r="R18" s="54"/>
      <c r="S18" s="54"/>
      <c r="T18" s="54"/>
      <c r="U18" s="55"/>
      <c r="V18" s="8"/>
    </row>
    <row r="19" spans="2:22" ht="13.25" customHeight="1" x14ac:dyDescent="0.15">
      <c r="B19" s="11"/>
      <c r="C19" s="51"/>
      <c r="D19" s="51"/>
      <c r="E19" s="51"/>
      <c r="F19" s="51"/>
      <c r="G19" s="51"/>
      <c r="H19" s="51"/>
      <c r="I19" s="51"/>
      <c r="J19" s="51"/>
      <c r="K19" s="51"/>
      <c r="L19" s="10"/>
      <c r="M19" s="9"/>
      <c r="N19" s="56"/>
      <c r="O19" s="57"/>
      <c r="P19" s="57"/>
      <c r="Q19" s="57"/>
      <c r="R19" s="57"/>
      <c r="S19" s="57"/>
      <c r="T19" s="57"/>
      <c r="U19" s="58"/>
      <c r="V19" s="8"/>
    </row>
    <row r="20" spans="2:22" ht="13.25" customHeight="1" x14ac:dyDescent="0.15">
      <c r="B20" s="11"/>
      <c r="C20" s="51"/>
      <c r="D20" s="51"/>
      <c r="E20" s="51"/>
      <c r="F20" s="51"/>
      <c r="G20" s="51"/>
      <c r="H20" s="51"/>
      <c r="I20" s="51"/>
      <c r="J20" s="51"/>
      <c r="K20" s="51"/>
      <c r="L20" s="10"/>
      <c r="M20" s="9"/>
      <c r="N20" s="56"/>
      <c r="O20" s="57"/>
      <c r="P20" s="57"/>
      <c r="Q20" s="57"/>
      <c r="R20" s="57"/>
      <c r="S20" s="57"/>
      <c r="T20" s="57"/>
      <c r="U20" s="58"/>
      <c r="V20" s="8"/>
    </row>
    <row r="21" spans="2:22" ht="13.25" customHeight="1" x14ac:dyDescent="0.15">
      <c r="B21" s="11"/>
      <c r="C21" s="51"/>
      <c r="D21" s="51"/>
      <c r="E21" s="51"/>
      <c r="F21" s="51"/>
      <c r="G21" s="51"/>
      <c r="H21" s="51"/>
      <c r="I21" s="51"/>
      <c r="J21" s="51"/>
      <c r="K21" s="51"/>
      <c r="L21" s="10"/>
      <c r="M21" s="9"/>
      <c r="N21" s="59"/>
      <c r="O21" s="60"/>
      <c r="P21" s="60"/>
      <c r="Q21" s="60"/>
      <c r="R21" s="60"/>
      <c r="S21" s="60"/>
      <c r="T21" s="60"/>
      <c r="U21" s="61"/>
      <c r="V21" s="8"/>
    </row>
    <row r="22" spans="2:22" ht="13.25" customHeight="1" x14ac:dyDescent="0.15">
      <c r="B22" s="11"/>
      <c r="C22" s="51"/>
      <c r="D22" s="51"/>
      <c r="E22" s="51"/>
      <c r="F22" s="51"/>
      <c r="G22" s="51"/>
      <c r="H22" s="51"/>
      <c r="I22" s="51"/>
      <c r="J22" s="51"/>
      <c r="K22" s="5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51"/>
      <c r="D23" s="51"/>
      <c r="E23" s="51"/>
      <c r="F23" s="51"/>
      <c r="G23" s="51"/>
      <c r="H23" s="51"/>
      <c r="I23" s="51"/>
      <c r="J23" s="51"/>
      <c r="K23" s="51"/>
      <c r="L23" s="10"/>
      <c r="M23" s="9"/>
      <c r="N23" s="53" t="s">
        <v>0</v>
      </c>
      <c r="O23" s="54"/>
      <c r="P23" s="54"/>
      <c r="Q23" s="54"/>
      <c r="R23" s="54"/>
      <c r="S23" s="54"/>
      <c r="T23" s="54"/>
      <c r="U23" s="55"/>
      <c r="V23" s="8"/>
    </row>
    <row r="24" spans="2:22" ht="13.25" customHeight="1" x14ac:dyDescent="0.15">
      <c r="B24" s="11"/>
      <c r="C24" s="52" t="s">
        <v>5</v>
      </c>
      <c r="D24" s="52"/>
      <c r="E24" s="52"/>
      <c r="F24" s="52"/>
      <c r="G24" s="52"/>
      <c r="H24" s="52"/>
      <c r="I24" s="52"/>
      <c r="J24" s="52"/>
      <c r="K24" s="52"/>
      <c r="L24" s="10"/>
      <c r="M24" s="9"/>
      <c r="N24" s="56"/>
      <c r="O24" s="57"/>
      <c r="P24" s="57"/>
      <c r="Q24" s="57"/>
      <c r="R24" s="57"/>
      <c r="S24" s="57"/>
      <c r="T24" s="57"/>
      <c r="U24" s="58"/>
      <c r="V24" s="8"/>
    </row>
    <row r="25" spans="2:22" ht="13.25" customHeight="1" x14ac:dyDescent="0.15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10"/>
      <c r="M25" s="9"/>
      <c r="N25" s="56"/>
      <c r="O25" s="57"/>
      <c r="P25" s="57"/>
      <c r="Q25" s="57"/>
      <c r="R25" s="57"/>
      <c r="S25" s="57"/>
      <c r="T25" s="57"/>
      <c r="U25" s="58"/>
      <c r="V25" s="8"/>
    </row>
    <row r="26" spans="2:22" ht="13.25" customHeight="1" x14ac:dyDescent="0.15">
      <c r="B26" s="11"/>
      <c r="C26" s="52"/>
      <c r="D26" s="52"/>
      <c r="E26" s="52"/>
      <c r="F26" s="52"/>
      <c r="G26" s="52"/>
      <c r="H26" s="52"/>
      <c r="I26" s="52"/>
      <c r="J26" s="52"/>
      <c r="K26" s="52"/>
      <c r="L26" s="10"/>
      <c r="M26" s="9"/>
      <c r="N26" s="59"/>
      <c r="O26" s="60"/>
      <c r="P26" s="60"/>
      <c r="Q26" s="60"/>
      <c r="R26" s="60"/>
      <c r="S26" s="60"/>
      <c r="T26" s="60"/>
      <c r="U26" s="61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iyPnXo4IGFNqEQQAIzf9GWZvwnjvVTwBGcKGZ2bQfjONzQfeK4AMXEwm4e8IXcLiTqeBywOCOQO+8MlB/YZLw==" saltValue="n0i8zNwK40DSHAvrtnTO/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reak-Even Analysis" xr:uid="{D7910EE0-F0E2-45FA-91F6-30774AB2B58B}"/>
    <hyperlink ref="N8:U11" r:id="rId8" display="Wharton Certificate Programs" xr:uid="{D2E763C8-7220-8540-A84D-0D6CF279DD43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38"/>
  <sheetViews>
    <sheetView showGridLines="0" zoomScaleNormal="100" workbookViewId="0"/>
  </sheetViews>
  <sheetFormatPr baseColWidth="10" defaultColWidth="8.83203125" defaultRowHeight="14.5" customHeight="1" x14ac:dyDescent="0.15"/>
  <cols>
    <col min="1" max="1" width="2.5" style="33" bestFit="1" customWidth="1"/>
    <col min="2" max="4" width="12.83203125" style="33" customWidth="1"/>
    <col min="5" max="5" width="13.6640625" style="33" customWidth="1"/>
    <col min="6" max="6" width="12.83203125" style="33" customWidth="1"/>
    <col min="7" max="16384" width="8.83203125" style="33"/>
  </cols>
  <sheetData>
    <row r="2" spans="2:6" s="31" customFormat="1" ht="14.5" customHeight="1" x14ac:dyDescent="0.15">
      <c r="B2" s="30" t="s">
        <v>9</v>
      </c>
      <c r="C2" s="30"/>
      <c r="D2" s="30"/>
      <c r="E2" s="30"/>
      <c r="F2" s="30"/>
    </row>
    <row r="3" spans="2:6" ht="14.5" customHeight="1" x14ac:dyDescent="0.15">
      <c r="B3" s="34" t="s">
        <v>22</v>
      </c>
      <c r="C3" s="34"/>
      <c r="D3" s="34"/>
      <c r="E3" s="34"/>
      <c r="F3" s="35">
        <v>45657</v>
      </c>
    </row>
    <row r="5" spans="2:6" ht="14.5" customHeight="1" x14ac:dyDescent="0.15">
      <c r="B5" s="33" t="s">
        <v>13</v>
      </c>
      <c r="F5" s="32">
        <v>2000</v>
      </c>
    </row>
    <row r="6" spans="2:6" ht="14.5" customHeight="1" x14ac:dyDescent="0.15">
      <c r="B6" s="33" t="s">
        <v>10</v>
      </c>
      <c r="F6" s="36">
        <v>2.5</v>
      </c>
    </row>
    <row r="7" spans="2:6" ht="14.5" customHeight="1" x14ac:dyDescent="0.15">
      <c r="B7" s="33" t="s">
        <v>11</v>
      </c>
      <c r="F7" s="36">
        <v>6.5</v>
      </c>
    </row>
    <row r="8" spans="2:6" ht="14.5" customHeight="1" x14ac:dyDescent="0.15">
      <c r="F8" s="38"/>
    </row>
    <row r="9" spans="2:6" ht="14.5" customHeight="1" x14ac:dyDescent="0.15">
      <c r="B9" s="33" t="s">
        <v>11</v>
      </c>
      <c r="F9" s="38">
        <f>+F7</f>
        <v>6.5</v>
      </c>
    </row>
    <row r="10" spans="2:6" ht="14.5" customHeight="1" x14ac:dyDescent="0.15">
      <c r="B10" s="33" t="s">
        <v>14</v>
      </c>
      <c r="F10" s="38">
        <f>-F6</f>
        <v>-2.5</v>
      </c>
    </row>
    <row r="11" spans="2:6" s="31" customFormat="1" ht="14.5" customHeight="1" x14ac:dyDescent="0.15">
      <c r="B11" s="37" t="s">
        <v>16</v>
      </c>
      <c r="C11" s="37"/>
      <c r="D11" s="37"/>
      <c r="E11" s="37"/>
      <c r="F11" s="39">
        <f>+SUM(F9:F10)</f>
        <v>4</v>
      </c>
    </row>
    <row r="12" spans="2:6" ht="14.5" customHeight="1" x14ac:dyDescent="0.15">
      <c r="B12" s="33" t="s">
        <v>17</v>
      </c>
      <c r="F12" s="46">
        <f>+F11/F7</f>
        <v>0.61538461538461542</v>
      </c>
    </row>
    <row r="14" spans="2:6" s="31" customFormat="1" ht="14.5" customHeight="1" x14ac:dyDescent="0.15">
      <c r="B14" s="41" t="s">
        <v>12</v>
      </c>
      <c r="C14" s="40"/>
      <c r="D14" s="40"/>
      <c r="E14" s="40"/>
      <c r="F14" s="42">
        <f>+F5/(F7-F6)</f>
        <v>500</v>
      </c>
    </row>
    <row r="15" spans="2:6" ht="14.5" customHeight="1" x14ac:dyDescent="0.15">
      <c r="B15" s="43" t="s">
        <v>15</v>
      </c>
      <c r="C15" s="44"/>
      <c r="D15" s="44"/>
      <c r="E15" s="44"/>
      <c r="F15" s="45">
        <f>+F5/F12</f>
        <v>3250</v>
      </c>
    </row>
    <row r="17" spans="2:7" ht="14.5" customHeight="1" x14ac:dyDescent="0.15">
      <c r="B17" s="47" t="s">
        <v>18</v>
      </c>
      <c r="C17" s="47" t="s">
        <v>21</v>
      </c>
      <c r="D17" s="47" t="s">
        <v>13</v>
      </c>
      <c r="E17" s="47" t="s">
        <v>20</v>
      </c>
      <c r="F17" s="47" t="s">
        <v>19</v>
      </c>
      <c r="G17" s="47"/>
    </row>
    <row r="18" spans="2:7" ht="14.5" customHeight="1" x14ac:dyDescent="0.15">
      <c r="B18" s="48">
        <v>250</v>
      </c>
      <c r="C18" s="49">
        <f>+(B18*$F$7)</f>
        <v>1625</v>
      </c>
      <c r="D18" s="49">
        <f>-$F$5</f>
        <v>-2000</v>
      </c>
      <c r="E18" s="49">
        <f>-(B18*$F$6)</f>
        <v>-625</v>
      </c>
      <c r="F18" s="49">
        <f t="shared" ref="F18" si="0">+SUM(C18:E18)</f>
        <v>-1000</v>
      </c>
    </row>
    <row r="19" spans="2:7" ht="14.5" customHeight="1" x14ac:dyDescent="0.15">
      <c r="B19" s="50">
        <f>+B18+25</f>
        <v>275</v>
      </c>
      <c r="C19" s="49">
        <f t="shared" ref="C19:C38" si="1">+(B19*$F$7)</f>
        <v>1787.5</v>
      </c>
      <c r="D19" s="49">
        <f>+D18</f>
        <v>-2000</v>
      </c>
      <c r="E19" s="49">
        <f t="shared" ref="E19:E37" si="2">-(B19*$F$6)</f>
        <v>-687.5</v>
      </c>
      <c r="F19" s="49">
        <f>+SUM(C19:E19)</f>
        <v>-900</v>
      </c>
    </row>
    <row r="20" spans="2:7" ht="14.5" customHeight="1" x14ac:dyDescent="0.15">
      <c r="B20" s="50">
        <f t="shared" ref="B20:B37" si="3">+B19+25</f>
        <v>300</v>
      </c>
      <c r="C20" s="49">
        <f t="shared" si="1"/>
        <v>1950</v>
      </c>
      <c r="D20" s="49">
        <f t="shared" ref="D20:D37" si="4">+D19</f>
        <v>-2000</v>
      </c>
      <c r="E20" s="49">
        <f t="shared" si="2"/>
        <v>-750</v>
      </c>
      <c r="F20" s="49">
        <f t="shared" ref="F20:F37" si="5">+SUM(C20:E20)</f>
        <v>-800</v>
      </c>
    </row>
    <row r="21" spans="2:7" ht="14.5" customHeight="1" x14ac:dyDescent="0.15">
      <c r="B21" s="50">
        <f t="shared" si="3"/>
        <v>325</v>
      </c>
      <c r="C21" s="49">
        <f t="shared" si="1"/>
        <v>2112.5</v>
      </c>
      <c r="D21" s="49">
        <f t="shared" si="4"/>
        <v>-2000</v>
      </c>
      <c r="E21" s="49">
        <f t="shared" si="2"/>
        <v>-812.5</v>
      </c>
      <c r="F21" s="49">
        <f t="shared" si="5"/>
        <v>-700</v>
      </c>
    </row>
    <row r="22" spans="2:7" ht="14.5" customHeight="1" x14ac:dyDescent="0.15">
      <c r="B22" s="50">
        <f t="shared" si="3"/>
        <v>350</v>
      </c>
      <c r="C22" s="49">
        <f t="shared" si="1"/>
        <v>2275</v>
      </c>
      <c r="D22" s="49">
        <f t="shared" si="4"/>
        <v>-2000</v>
      </c>
      <c r="E22" s="49">
        <f t="shared" si="2"/>
        <v>-875</v>
      </c>
      <c r="F22" s="49">
        <f t="shared" si="5"/>
        <v>-600</v>
      </c>
    </row>
    <row r="23" spans="2:7" ht="14.5" customHeight="1" x14ac:dyDescent="0.15">
      <c r="B23" s="50">
        <f t="shared" si="3"/>
        <v>375</v>
      </c>
      <c r="C23" s="49">
        <f t="shared" si="1"/>
        <v>2437.5</v>
      </c>
      <c r="D23" s="49">
        <f t="shared" si="4"/>
        <v>-2000</v>
      </c>
      <c r="E23" s="49">
        <f t="shared" si="2"/>
        <v>-937.5</v>
      </c>
      <c r="F23" s="49">
        <f t="shared" si="5"/>
        <v>-500</v>
      </c>
    </row>
    <row r="24" spans="2:7" ht="14.5" customHeight="1" x14ac:dyDescent="0.15">
      <c r="B24" s="50">
        <f t="shared" si="3"/>
        <v>400</v>
      </c>
      <c r="C24" s="49">
        <f t="shared" si="1"/>
        <v>2600</v>
      </c>
      <c r="D24" s="49">
        <f t="shared" si="4"/>
        <v>-2000</v>
      </c>
      <c r="E24" s="49">
        <f t="shared" si="2"/>
        <v>-1000</v>
      </c>
      <c r="F24" s="49">
        <f t="shared" si="5"/>
        <v>-400</v>
      </c>
    </row>
    <row r="25" spans="2:7" ht="14.5" customHeight="1" x14ac:dyDescent="0.15">
      <c r="B25" s="50">
        <f t="shared" si="3"/>
        <v>425</v>
      </c>
      <c r="C25" s="49">
        <f t="shared" si="1"/>
        <v>2762.5</v>
      </c>
      <c r="D25" s="49">
        <f t="shared" si="4"/>
        <v>-2000</v>
      </c>
      <c r="E25" s="49">
        <f t="shared" si="2"/>
        <v>-1062.5</v>
      </c>
      <c r="F25" s="49">
        <f t="shared" si="5"/>
        <v>-300</v>
      </c>
    </row>
    <row r="26" spans="2:7" ht="14.5" customHeight="1" x14ac:dyDescent="0.15">
      <c r="B26" s="50">
        <f t="shared" si="3"/>
        <v>450</v>
      </c>
      <c r="C26" s="49">
        <f t="shared" si="1"/>
        <v>2925</v>
      </c>
      <c r="D26" s="49">
        <f t="shared" si="4"/>
        <v>-2000</v>
      </c>
      <c r="E26" s="49">
        <f t="shared" si="2"/>
        <v>-1125</v>
      </c>
      <c r="F26" s="49">
        <f t="shared" si="5"/>
        <v>-200</v>
      </c>
    </row>
    <row r="27" spans="2:7" ht="14.5" customHeight="1" x14ac:dyDescent="0.15">
      <c r="B27" s="50">
        <f t="shared" si="3"/>
        <v>475</v>
      </c>
      <c r="C27" s="49">
        <f t="shared" si="1"/>
        <v>3087.5</v>
      </c>
      <c r="D27" s="49">
        <f t="shared" si="4"/>
        <v>-2000</v>
      </c>
      <c r="E27" s="49">
        <f t="shared" si="2"/>
        <v>-1187.5</v>
      </c>
      <c r="F27" s="49">
        <f t="shared" si="5"/>
        <v>-100</v>
      </c>
    </row>
    <row r="28" spans="2:7" ht="14.5" customHeight="1" x14ac:dyDescent="0.15">
      <c r="B28" s="50">
        <f t="shared" si="3"/>
        <v>500</v>
      </c>
      <c r="C28" s="49">
        <f t="shared" si="1"/>
        <v>3250</v>
      </c>
      <c r="D28" s="49">
        <f t="shared" si="4"/>
        <v>-2000</v>
      </c>
      <c r="E28" s="49">
        <f t="shared" si="2"/>
        <v>-1250</v>
      </c>
      <c r="F28" s="49">
        <f t="shared" si="5"/>
        <v>0</v>
      </c>
    </row>
    <row r="29" spans="2:7" ht="14.5" customHeight="1" x14ac:dyDescent="0.15">
      <c r="B29" s="50">
        <f t="shared" si="3"/>
        <v>525</v>
      </c>
      <c r="C29" s="49">
        <f t="shared" si="1"/>
        <v>3412.5</v>
      </c>
      <c r="D29" s="49">
        <f t="shared" si="4"/>
        <v>-2000</v>
      </c>
      <c r="E29" s="49">
        <f t="shared" si="2"/>
        <v>-1312.5</v>
      </c>
      <c r="F29" s="49">
        <f t="shared" si="5"/>
        <v>100</v>
      </c>
    </row>
    <row r="30" spans="2:7" ht="14.5" customHeight="1" x14ac:dyDescent="0.15">
      <c r="B30" s="50">
        <f t="shared" si="3"/>
        <v>550</v>
      </c>
      <c r="C30" s="49">
        <f t="shared" si="1"/>
        <v>3575</v>
      </c>
      <c r="D30" s="49">
        <f t="shared" si="4"/>
        <v>-2000</v>
      </c>
      <c r="E30" s="49">
        <f t="shared" si="2"/>
        <v>-1375</v>
      </c>
      <c r="F30" s="49">
        <f t="shared" si="5"/>
        <v>200</v>
      </c>
    </row>
    <row r="31" spans="2:7" ht="14.5" customHeight="1" x14ac:dyDescent="0.15">
      <c r="B31" s="50">
        <f t="shared" si="3"/>
        <v>575</v>
      </c>
      <c r="C31" s="49">
        <f t="shared" si="1"/>
        <v>3737.5</v>
      </c>
      <c r="D31" s="49">
        <f t="shared" si="4"/>
        <v>-2000</v>
      </c>
      <c r="E31" s="49">
        <f t="shared" si="2"/>
        <v>-1437.5</v>
      </c>
      <c r="F31" s="49">
        <f t="shared" si="5"/>
        <v>300</v>
      </c>
    </row>
    <row r="32" spans="2:7" ht="14.5" customHeight="1" x14ac:dyDescent="0.15">
      <c r="B32" s="50">
        <f t="shared" si="3"/>
        <v>600</v>
      </c>
      <c r="C32" s="49">
        <f t="shared" si="1"/>
        <v>3900</v>
      </c>
      <c r="D32" s="49">
        <f t="shared" si="4"/>
        <v>-2000</v>
      </c>
      <c r="E32" s="49">
        <f t="shared" si="2"/>
        <v>-1500</v>
      </c>
      <c r="F32" s="49">
        <f t="shared" si="5"/>
        <v>400</v>
      </c>
    </row>
    <row r="33" spans="2:6" ht="14.5" customHeight="1" x14ac:dyDescent="0.15">
      <c r="B33" s="50">
        <f t="shared" si="3"/>
        <v>625</v>
      </c>
      <c r="C33" s="49">
        <f t="shared" si="1"/>
        <v>4062.5</v>
      </c>
      <c r="D33" s="49">
        <f t="shared" si="4"/>
        <v>-2000</v>
      </c>
      <c r="E33" s="49">
        <f t="shared" si="2"/>
        <v>-1562.5</v>
      </c>
      <c r="F33" s="49">
        <f t="shared" si="5"/>
        <v>500</v>
      </c>
    </row>
    <row r="34" spans="2:6" ht="14.5" customHeight="1" x14ac:dyDescent="0.15">
      <c r="B34" s="50">
        <f t="shared" si="3"/>
        <v>650</v>
      </c>
      <c r="C34" s="49">
        <f t="shared" si="1"/>
        <v>4225</v>
      </c>
      <c r="D34" s="49">
        <f t="shared" si="4"/>
        <v>-2000</v>
      </c>
      <c r="E34" s="49">
        <f t="shared" si="2"/>
        <v>-1625</v>
      </c>
      <c r="F34" s="49">
        <f>+SUM(C34:E34)</f>
        <v>600</v>
      </c>
    </row>
    <row r="35" spans="2:6" ht="14.5" customHeight="1" x14ac:dyDescent="0.15">
      <c r="B35" s="50">
        <f t="shared" si="3"/>
        <v>675</v>
      </c>
      <c r="C35" s="49">
        <f t="shared" si="1"/>
        <v>4387.5</v>
      </c>
      <c r="D35" s="49">
        <f t="shared" si="4"/>
        <v>-2000</v>
      </c>
      <c r="E35" s="49">
        <f t="shared" si="2"/>
        <v>-1687.5</v>
      </c>
      <c r="F35" s="49">
        <f t="shared" si="5"/>
        <v>700</v>
      </c>
    </row>
    <row r="36" spans="2:6" ht="14.5" customHeight="1" x14ac:dyDescent="0.15">
      <c r="B36" s="50">
        <f t="shared" si="3"/>
        <v>700</v>
      </c>
      <c r="C36" s="49">
        <f t="shared" si="1"/>
        <v>4550</v>
      </c>
      <c r="D36" s="49">
        <f t="shared" si="4"/>
        <v>-2000</v>
      </c>
      <c r="E36" s="49">
        <f t="shared" si="2"/>
        <v>-1750</v>
      </c>
      <c r="F36" s="49">
        <f t="shared" si="5"/>
        <v>800</v>
      </c>
    </row>
    <row r="37" spans="2:6" ht="14.5" customHeight="1" x14ac:dyDescent="0.15">
      <c r="B37" s="50">
        <f t="shared" si="3"/>
        <v>725</v>
      </c>
      <c r="C37" s="49">
        <f t="shared" si="1"/>
        <v>4712.5</v>
      </c>
      <c r="D37" s="49">
        <f t="shared" si="4"/>
        <v>-2000</v>
      </c>
      <c r="E37" s="49">
        <f t="shared" si="2"/>
        <v>-1812.5</v>
      </c>
      <c r="F37" s="49">
        <f t="shared" si="5"/>
        <v>900</v>
      </c>
    </row>
    <row r="38" spans="2:6" ht="14.5" customHeight="1" x14ac:dyDescent="0.15">
      <c r="B38" s="50">
        <f t="shared" ref="B38" si="6">+B37+25</f>
        <v>750</v>
      </c>
      <c r="C38" s="49">
        <f t="shared" si="1"/>
        <v>4875</v>
      </c>
      <c r="D38" s="49">
        <f t="shared" ref="D38" si="7">+D37</f>
        <v>-2000</v>
      </c>
      <c r="E38" s="49">
        <f t="shared" ref="E38" si="8">-(B38*$F$6)</f>
        <v>-1875</v>
      </c>
      <c r="F38" s="49">
        <f t="shared" ref="F38" si="9">+SUM(C38:E38)</f>
        <v>1000</v>
      </c>
    </row>
  </sheetData>
  <dataConsolidate/>
  <conditionalFormatting sqref="B18:F38">
    <cfRule type="expression" dxfId="0" priority="1">
      <formula>$F18:$F38=0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2024-06-20T13:41:46Z</dcterms:modified>
</cp:coreProperties>
</file>