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BC049730-911D-EA40-B37E-09C1F9A45A97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4" i="1"/>
  <c r="E16" i="1" s="1"/>
  <c r="E12" i="1"/>
  <c r="E15" i="1" s="1"/>
  <c r="F10" i="1"/>
  <c r="F14" i="1" s="1"/>
  <c r="F7" i="1"/>
  <c r="E7" i="1"/>
  <c r="F8" i="1" l="1"/>
  <c r="E20" i="1"/>
  <c r="E21" i="1" s="1"/>
  <c r="F19" i="1"/>
  <c r="F12" i="1"/>
  <c r="F15" i="1" s="1"/>
  <c r="F20" i="1" s="1"/>
  <c r="F21" i="1" l="1"/>
  <c r="F22" i="1" s="1"/>
  <c r="F16" i="1"/>
  <c r="F17" i="1" s="1"/>
</calcChain>
</file>

<file path=xl/sharedStrings.xml><?xml version="1.0" encoding="utf-8"?>
<sst xmlns="http://schemas.openxmlformats.org/spreadsheetml/2006/main" count="29" uniqueCount="27">
  <si>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</si>
  <si>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</si>
  <si>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</si>
  <si>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</si>
  <si>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</si>
  <si>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`</t>
  </si>
  <si>
    <t>Q1-2024</t>
  </si>
  <si>
    <t>© 2024 Wall Street Prep, Inc. All Rights Reserved</t>
  </si>
  <si>
    <t>Wharton Certificate Programs</t>
  </si>
  <si>
    <t>Referral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</si>
  <si>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Referral Rate</t>
    </r>
  </si>
  <si>
    <t>Referral Rate</t>
  </si>
  <si>
    <t>Q2-2024</t>
  </si>
  <si>
    <t>eCommerce Store</t>
  </si>
  <si>
    <t>Number of Referral Orders</t>
  </si>
  <si>
    <t>(÷) Total Number of Orders</t>
  </si>
  <si>
    <t>Average Selling Price (ASP)</t>
  </si>
  <si>
    <t>Referral Rate (%)</t>
  </si>
  <si>
    <t>Referral Discount</t>
  </si>
  <si>
    <t>(×) Referral Discount (%)</t>
  </si>
  <si>
    <t>Non-Referral Sales</t>
  </si>
  <si>
    <t>Gross Sales (Excluding Discount)</t>
  </si>
  <si>
    <t>(–) Net Sales</t>
  </si>
  <si>
    <t>Net Loss</t>
  </si>
  <si>
    <t>Net Sales</t>
  </si>
  <si>
    <t>(+) Referral Sales</t>
  </si>
  <si>
    <t>%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</si>
</sst>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.0%_);\(#,##0.0%\);\—_);@_)"/>
    <numFmt numFmtId="166" formatCode="&quot;$&quot;#,##0_);\(&quot;$&quot;#,##0\);\—_);@_)"/>
    <numFmt numFmtId="167" formatCode="#,##0_);\(#,##0\);\—_);@_)"/>
    <numFmt numFmtId="168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164" fontId="22" fillId="12" borderId="18" xfId="0" applyNumberFormat="1" applyFont="1" applyFill="1" applyBorder="1" applyAlignment="1">
      <alignment horizontal="left" vertical="center"/>
    </xf>
    <xf numFmtId="164" fontId="22" fillId="12" borderId="17" xfId="0" applyNumberFormat="1" applyFont="1" applyFill="1" applyBorder="1" applyAlignment="1">
      <alignment vertical="center"/>
    </xf>
    <xf numFmtId="165" fontId="22" fillId="12" borderId="17" xfId="0" applyNumberFormat="1" applyFont="1" applyFill="1" applyBorder="1" applyAlignment="1">
      <alignment horizontal="right" vertical="center"/>
    </xf>
    <xf numFmtId="165" fontId="22" fillId="12" borderId="19" xfId="0" applyNumberFormat="1" applyFont="1" applyFill="1" applyBorder="1" applyAlignment="1">
      <alignment horizontal="right" vertical="center"/>
    </xf>
    <xf numFmtId="166" fontId="23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4" fontId="24" fillId="0" borderId="0" xfId="0" applyNumberFormat="1" applyFont="1" applyAlignment="1">
      <alignment vertical="center"/>
    </xf>
    <xf numFmtId="164" fontId="0" fillId="0" borderId="20" xfId="0" applyNumberFormat="1" applyBorder="1" applyAlignment="1">
      <alignment vertical="center"/>
    </xf>
    <xf numFmtId="164" fontId="22" fillId="13" borderId="20" xfId="0" applyNumberFormat="1" applyFont="1" applyFill="1" applyBorder="1" applyAlignment="1">
      <alignment vertical="center"/>
    </xf>
    <xf numFmtId="166" fontId="22" fillId="13" borderId="20" xfId="0" applyNumberFormat="1" applyFont="1" applyFill="1" applyBorder="1" applyAlignment="1">
      <alignment vertical="center"/>
    </xf>
    <xf numFmtId="164" fontId="25" fillId="0" borderId="20" xfId="0" applyNumberFormat="1" applyFont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168" fontId="23" fillId="0" borderId="0" xfId="0" applyNumberFormat="1" applyFon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ferral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4</v>
      </c>
      <c r="O3" s="52"/>
      <c r="P3" s="52"/>
      <c r="Q3" s="52"/>
      <c r="R3" s="52"/>
      <c r="S3" s="52"/>
      <c r="T3" s="52"/>
      <c r="U3" s="53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25" customHeight="1" x14ac:dyDescent="0.15">
      <c r="B7" s="19"/>
      <c r="C7" s="60" t="s">
        <v>9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61" t="s">
        <v>8</v>
      </c>
      <c r="O8" s="62"/>
      <c r="P8" s="62"/>
      <c r="Q8" s="62"/>
      <c r="R8" s="62"/>
      <c r="S8" s="62"/>
      <c r="T8" s="62"/>
      <c r="U8" s="63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4"/>
      <c r="O9" s="65"/>
      <c r="P9" s="65"/>
      <c r="Q9" s="65"/>
      <c r="R9" s="65"/>
      <c r="S9" s="65"/>
      <c r="T9" s="65"/>
      <c r="U9" s="66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4"/>
      <c r="O10" s="65"/>
      <c r="P10" s="65"/>
      <c r="Q10" s="65"/>
      <c r="R10" s="65"/>
      <c r="S10" s="65"/>
      <c r="T10" s="65"/>
      <c r="U10" s="66"/>
      <c r="V10" s="8"/>
    </row>
    <row r="11" spans="2:22" ht="13.25" customHeight="1" x14ac:dyDescent="0.15">
      <c r="B11" s="11"/>
      <c r="C11" s="70" t="s">
        <v>10</v>
      </c>
      <c r="D11" s="71"/>
      <c r="E11" s="71"/>
      <c r="F11" s="71"/>
      <c r="G11" s="71"/>
      <c r="H11" s="71"/>
      <c r="I11" s="71"/>
      <c r="J11" s="71"/>
      <c r="K11" s="72"/>
      <c r="L11" s="10"/>
      <c r="M11" s="9"/>
      <c r="N11" s="67"/>
      <c r="O11" s="68"/>
      <c r="P11" s="68"/>
      <c r="Q11" s="68"/>
      <c r="R11" s="68"/>
      <c r="S11" s="68"/>
      <c r="T11" s="68"/>
      <c r="U11" s="69"/>
      <c r="V11" s="8"/>
    </row>
    <row r="12" spans="2:22" ht="13.25" customHeight="1" x14ac:dyDescent="0.15">
      <c r="B12" s="11"/>
      <c r="C12" s="73"/>
      <c r="D12" s="74"/>
      <c r="E12" s="74"/>
      <c r="F12" s="74"/>
      <c r="G12" s="74"/>
      <c r="H12" s="74"/>
      <c r="I12" s="74"/>
      <c r="J12" s="74"/>
      <c r="K12" s="7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73"/>
      <c r="D13" s="74"/>
      <c r="E13" s="74"/>
      <c r="F13" s="74"/>
      <c r="G13" s="74"/>
      <c r="H13" s="74"/>
      <c r="I13" s="74"/>
      <c r="J13" s="74"/>
      <c r="K13" s="75"/>
      <c r="L13" s="10"/>
      <c r="M13" s="9"/>
      <c r="N13" s="51" t="s">
        <v>3</v>
      </c>
      <c r="O13" s="52"/>
      <c r="P13" s="52"/>
      <c r="Q13" s="52"/>
      <c r="R13" s="52"/>
      <c r="S13" s="52"/>
      <c r="T13" s="52"/>
      <c r="U13" s="53"/>
      <c r="V13" s="8"/>
    </row>
    <row r="14" spans="2:22" ht="13.25" customHeight="1" x14ac:dyDescent="0.15">
      <c r="B14" s="11"/>
      <c r="C14" s="73"/>
      <c r="D14" s="74"/>
      <c r="E14" s="74"/>
      <c r="F14" s="74"/>
      <c r="G14" s="74"/>
      <c r="H14" s="74"/>
      <c r="I14" s="74"/>
      <c r="J14" s="74"/>
      <c r="K14" s="75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25" customHeight="1" x14ac:dyDescent="0.15">
      <c r="B15" s="11"/>
      <c r="C15" s="73"/>
      <c r="D15" s="74"/>
      <c r="E15" s="74"/>
      <c r="F15" s="74"/>
      <c r="G15" s="74"/>
      <c r="H15" s="74"/>
      <c r="I15" s="74"/>
      <c r="J15" s="74"/>
      <c r="K15" s="75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25" customHeight="1" x14ac:dyDescent="0.15">
      <c r="B16" s="11"/>
      <c r="C16" s="76"/>
      <c r="D16" s="77"/>
      <c r="E16" s="77"/>
      <c r="F16" s="77"/>
      <c r="G16" s="77"/>
      <c r="H16" s="77"/>
      <c r="I16" s="77"/>
      <c r="J16" s="77"/>
      <c r="K16" s="78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9" t="s">
        <v>2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1</v>
      </c>
      <c r="O18" s="52"/>
      <c r="P18" s="52"/>
      <c r="Q18" s="52"/>
      <c r="R18" s="52"/>
      <c r="S18" s="52"/>
      <c r="T18" s="52"/>
      <c r="U18" s="53"/>
      <c r="V18" s="8"/>
    </row>
    <row r="19" spans="2:22" ht="13.25" customHeight="1" x14ac:dyDescent="0.15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25" customHeight="1" x14ac:dyDescent="0.15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25" customHeight="1" x14ac:dyDescent="0.15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25" customHeight="1" x14ac:dyDescent="0.15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0</v>
      </c>
      <c r="O23" s="52"/>
      <c r="P23" s="52"/>
      <c r="Q23" s="52"/>
      <c r="R23" s="52"/>
      <c r="S23" s="52"/>
      <c r="T23" s="52"/>
      <c r="U23" s="53"/>
      <c r="V23" s="8"/>
    </row>
    <row r="24" spans="2:22" ht="13.25" customHeight="1" x14ac:dyDescent="0.15">
      <c r="B24" s="11"/>
      <c r="C24" s="50" t="s">
        <v>7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25" customHeight="1" x14ac:dyDescent="0.15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25" customHeight="1" x14ac:dyDescent="0.15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ri1Y0phsnFiTLYfBpNTmD5rTJLRANsmqLAmht8DPM1lBAk2JhIi6y8zZvQ1Y+0A6RNH+jdER6B5wVgcJky0peg==" saltValue="DKc3DMQ4QeI+rN8h2lEAC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ferral Rate" xr:uid="{D7910EE0-F0E2-45FA-91F6-30774AB2B58B}"/>
    <hyperlink ref="N8:U11" r:id="rId8" display="Wharton Certificate Programs" xr:uid="{3EC5F7F6-EC2C-8A42-86B2-815073B0B32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22"/>
  <sheetViews>
    <sheetView showGridLines="0" zoomScaleNormal="100" workbookViewId="0"/>
  </sheetViews>
  <sheetFormatPr baseColWidth="10" defaultColWidth="8.83203125" defaultRowHeight="14" customHeight="1" x14ac:dyDescent="0.15"/>
  <cols>
    <col min="1" max="1" width="2.6640625" style="32" bestFit="1" customWidth="1"/>
    <col min="2" max="6" width="10.83203125" style="32" customWidth="1"/>
    <col min="7" max="16384" width="8.83203125" style="32"/>
  </cols>
  <sheetData>
    <row r="2" spans="2:10" s="30" customFormat="1" ht="14" customHeight="1" x14ac:dyDescent="0.15">
      <c r="B2" s="31" t="s">
        <v>11</v>
      </c>
      <c r="C2" s="31"/>
      <c r="D2" s="31"/>
      <c r="E2" s="31"/>
      <c r="F2" s="31"/>
    </row>
    <row r="3" spans="2:10" s="30" customFormat="1" ht="14" customHeight="1" x14ac:dyDescent="0.15">
      <c r="B3" s="43"/>
      <c r="C3" s="43"/>
      <c r="D3" s="43"/>
      <c r="E3" s="46" t="s">
        <v>6</v>
      </c>
      <c r="F3" s="46" t="s">
        <v>12</v>
      </c>
    </row>
    <row r="4" spans="2:10" ht="14" customHeight="1" x14ac:dyDescent="0.15">
      <c r="B4" s="42" t="s">
        <v>13</v>
      </c>
    </row>
    <row r="5" spans="2:10" ht="14" customHeight="1" x14ac:dyDescent="0.15">
      <c r="B5" s="32" t="s">
        <v>14</v>
      </c>
      <c r="E5" s="33">
        <v>400</v>
      </c>
      <c r="F5" s="33">
        <v>1000</v>
      </c>
    </row>
    <row r="6" spans="2:10" ht="14" customHeight="1" x14ac:dyDescent="0.15">
      <c r="B6" s="32" t="s">
        <v>15</v>
      </c>
      <c r="E6" s="34">
        <v>20000</v>
      </c>
      <c r="F6" s="34">
        <v>25000</v>
      </c>
    </row>
    <row r="7" spans="2:10" s="30" customFormat="1" ht="14" customHeight="1" x14ac:dyDescent="0.15">
      <c r="B7" s="35" t="s">
        <v>17</v>
      </c>
      <c r="C7" s="36"/>
      <c r="D7" s="36"/>
      <c r="E7" s="37">
        <f>+E5/E6</f>
        <v>0.02</v>
      </c>
      <c r="F7" s="38">
        <f t="shared" ref="F7" si="0">+F5/F6</f>
        <v>0.04</v>
      </c>
    </row>
    <row r="8" spans="2:10" ht="14" customHeight="1" x14ac:dyDescent="0.15">
      <c r="B8" s="32" t="s">
        <v>26</v>
      </c>
      <c r="E8" s="47">
        <v>0</v>
      </c>
      <c r="F8" s="47">
        <f>+F7/E7-1</f>
        <v>1</v>
      </c>
    </row>
    <row r="10" spans="2:10" ht="14" customHeight="1" x14ac:dyDescent="0.15">
      <c r="B10" s="32" t="s">
        <v>16</v>
      </c>
      <c r="E10" s="39">
        <v>100</v>
      </c>
      <c r="F10" s="79">
        <f>+E10</f>
        <v>100</v>
      </c>
      <c r="J10" s="32" t="s">
        <v>5</v>
      </c>
    </row>
    <row r="11" spans="2:10" ht="14" customHeight="1" x14ac:dyDescent="0.15">
      <c r="B11" s="32" t="s">
        <v>19</v>
      </c>
      <c r="E11" s="48">
        <v>0.1</v>
      </c>
      <c r="F11" s="48">
        <v>0.2</v>
      </c>
    </row>
    <row r="12" spans="2:10" s="30" customFormat="1" ht="14" customHeight="1" x14ac:dyDescent="0.15">
      <c r="B12" s="44" t="s">
        <v>18</v>
      </c>
      <c r="C12" s="44"/>
      <c r="D12" s="44"/>
      <c r="E12" s="45">
        <f>-E10*E11</f>
        <v>-10</v>
      </c>
      <c r="F12" s="45">
        <f t="shared" ref="F12" si="1">-F10*F11</f>
        <v>-20</v>
      </c>
    </row>
    <row r="14" spans="2:10" ht="14" customHeight="1" x14ac:dyDescent="0.15">
      <c r="B14" s="32" t="s">
        <v>20</v>
      </c>
      <c r="E14" s="40">
        <f>+(E6-E5)*E10</f>
        <v>1960000</v>
      </c>
      <c r="F14" s="40">
        <f t="shared" ref="F14" si="2">+(F6-F5)*F10</f>
        <v>2400000</v>
      </c>
    </row>
    <row r="15" spans="2:10" ht="14" customHeight="1" x14ac:dyDescent="0.15">
      <c r="B15" s="32" t="s">
        <v>25</v>
      </c>
      <c r="E15" s="41">
        <f>+E5*(E10+E12)</f>
        <v>36000</v>
      </c>
      <c r="F15" s="41">
        <f t="shared" ref="F15" si="3">+F5*(F10+F12)</f>
        <v>80000</v>
      </c>
    </row>
    <row r="16" spans="2:10" s="30" customFormat="1" ht="14" customHeight="1" x14ac:dyDescent="0.15">
      <c r="B16" s="44" t="s">
        <v>24</v>
      </c>
      <c r="C16" s="44"/>
      <c r="D16" s="44"/>
      <c r="E16" s="45">
        <f>+SUM(E14:E15)</f>
        <v>1996000</v>
      </c>
      <c r="F16" s="45">
        <f t="shared" ref="F16" si="4">+SUM(F14:F15)</f>
        <v>2480000</v>
      </c>
    </row>
    <row r="17" spans="2:6" ht="14" customHeight="1" x14ac:dyDescent="0.15">
      <c r="B17" s="32" t="s">
        <v>26</v>
      </c>
      <c r="E17" s="47">
        <v>0</v>
      </c>
      <c r="F17" s="47">
        <f>+F16/E16-1</f>
        <v>0.24248496993987967</v>
      </c>
    </row>
    <row r="19" spans="2:6" ht="14" customHeight="1" x14ac:dyDescent="0.15">
      <c r="B19" s="32" t="s">
        <v>21</v>
      </c>
      <c r="E19" s="40">
        <f>+E6*E10</f>
        <v>2000000</v>
      </c>
      <c r="F19" s="40">
        <f t="shared" ref="F19" si="5">+F6*F10</f>
        <v>2500000</v>
      </c>
    </row>
    <row r="20" spans="2:6" ht="14" customHeight="1" x14ac:dyDescent="0.15">
      <c r="B20" s="32" t="s">
        <v>22</v>
      </c>
      <c r="E20" s="41">
        <f>-SUM(E14:E15)</f>
        <v>-1996000</v>
      </c>
      <c r="F20" s="41">
        <f t="shared" ref="F20" si="6">-SUM(F14:F15)</f>
        <v>-2480000</v>
      </c>
    </row>
    <row r="21" spans="2:6" s="30" customFormat="1" ht="14" customHeight="1" x14ac:dyDescent="0.15">
      <c r="B21" s="44" t="s">
        <v>23</v>
      </c>
      <c r="C21" s="44"/>
      <c r="D21" s="44"/>
      <c r="E21" s="45">
        <f>-SUM(E19:E20)</f>
        <v>-4000</v>
      </c>
      <c r="F21" s="45">
        <f t="shared" ref="F21" si="7">-SUM(F19:F20)</f>
        <v>-20000</v>
      </c>
    </row>
    <row r="22" spans="2:6" ht="14" customHeight="1" x14ac:dyDescent="0.15">
      <c r="B22" s="32" t="s">
        <v>26</v>
      </c>
      <c r="E22" s="47">
        <v>0</v>
      </c>
      <c r="F22" s="47">
        <f>+F21/E21-1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2024-06-23T07:27:42Z</dcterms:modified>
</cp:coreProperties>
</file>