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401B410D-9639-4200-904D-A992AA87E150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1" i="1"/>
  <c r="E18" i="1" s="1"/>
  <c r="E12" i="1"/>
  <c r="E13" i="1"/>
  <c r="E17" i="1" s="1"/>
  <c r="E14" i="1" l="1"/>
  <c r="E16" i="1" s="1"/>
  <c r="E19" i="1" s="1"/>
</calcChain>
</file>

<file path=xl/sharedStrings.xml><?xml version="1.0" encoding="utf-8"?>
<sst xmlns="http://schemas.openxmlformats.org/spreadsheetml/2006/main" count="24" uniqueCount="17">
  <si>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</si>
  <si>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</si>
  <si>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</si>
  <si>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</si>
  <si>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</si>
  <si>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</si>
  <si>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</si>
  <si>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Annuity</t>
    </r>
  </si>
  <si>
    <t>Annuity Template</t>
  </si>
  <si>
    <t>Yield to Maturity (YTM)</t>
  </si>
  <si>
    <t>Annuity Payment</t>
  </si>
  <si>
    <t>Periods (t)</t>
  </si>
  <si>
    <t>Future Value (FV)</t>
  </si>
  <si>
    <t>Present Value (PV)</t>
  </si>
  <si>
    <t>Ordinary</t>
  </si>
  <si>
    <t>Annuity</t>
  </si>
  <si>
    <t>Annuity Type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</si>
</sst>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\ &quot;Years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13" borderId="18" xfId="0" applyNumberFormat="1" applyFont="1" applyFill="1" applyBorder="1" applyAlignment="1">
      <alignment horizontal="center"/>
    </xf>
    <xf numFmtId="164" fontId="0" fillId="0" borderId="0" xfId="0" applyNumberFormat="1" applyFont="1"/>
    <xf numFmtId="164" fontId="0" fillId="0" borderId="0" xfId="0" quotePrefix="1" applyNumberFormat="1" applyFont="1"/>
    <xf numFmtId="166" fontId="0" fillId="0" borderId="0" xfId="0" applyNumberFormat="1" applyFont="1"/>
    <xf numFmtId="167" fontId="0" fillId="0" borderId="0" xfId="0" applyNumberFormat="1" applyFont="1"/>
    <xf numFmtId="165" fontId="23" fillId="0" borderId="0" xfId="0" applyNumberFormat="1" applyFont="1" applyAlignment="1">
      <alignment horizontal="right"/>
    </xf>
    <xf numFmtId="166" fontId="23" fillId="0" borderId="0" xfId="0" applyNumberFormat="1" applyFont="1"/>
    <xf numFmtId="167" fontId="23" fillId="0" borderId="0" xfId="0" applyNumberFormat="1" applyFont="1"/>
    <xf numFmtId="165" fontId="24" fillId="0" borderId="0" xfId="0" applyNumberFormat="1" applyFont="1" applyAlignment="1">
      <alignment horizontal="right"/>
    </xf>
    <xf numFmtId="164" fontId="22" fillId="0" borderId="0" xfId="0" applyNumberFormat="1" applyFont="1"/>
    <xf numFmtId="167" fontId="24" fillId="0" borderId="0" xfId="0" applyNumberFormat="1" applyFont="1" applyAlignment="1">
      <alignment horizontal="right"/>
    </xf>
    <xf numFmtId="164" fontId="0" fillId="0" borderId="0" xfId="0" applyNumberFormat="1" applyFont="1" applyBorder="1" applyAlignment="1"/>
    <xf numFmtId="164" fontId="0" fillId="0" borderId="0" xfId="0" quotePrefix="1" applyNumberFormat="1" applyFont="1" applyBorder="1"/>
    <xf numFmtId="164" fontId="0" fillId="0" borderId="19" xfId="0" applyNumberFormat="1" applyFont="1" applyBorder="1" applyAlignment="1"/>
    <xf numFmtId="164" fontId="22" fillId="14" borderId="20" xfId="0" quotePrefix="1" applyNumberFormat="1" applyFont="1" applyFill="1" applyBorder="1"/>
    <xf numFmtId="164" fontId="22" fillId="14" borderId="17" xfId="0" applyNumberFormat="1" applyFont="1" applyFill="1" applyBorder="1"/>
    <xf numFmtId="165" fontId="22" fillId="14" borderId="21" xfId="0" applyNumberFormat="1" applyFont="1" applyFill="1" applyBorder="1"/>
    <xf numFmtId="164" fontId="22" fillId="15" borderId="20" xfId="0" quotePrefix="1" applyNumberFormat="1" applyFont="1" applyFill="1" applyBorder="1"/>
    <xf numFmtId="164" fontId="22" fillId="15" borderId="17" xfId="0" applyNumberFormat="1" applyFont="1" applyFill="1" applyBorder="1"/>
    <xf numFmtId="165" fontId="22" fillId="15" borderId="21" xfId="0" applyNumberFormat="1" applyFont="1" applyFill="1" applyBorder="1"/>
    <xf numFmtId="164" fontId="22" fillId="14" borderId="17" xfId="0" quotePrefix="1" applyNumberFormat="1" applyFont="1" applyFill="1" applyBorder="1"/>
    <xf numFmtId="164" fontId="22" fillId="15" borderId="17" xfId="0" quotePrefix="1" applyNumberFormat="1" applyFont="1" applyFill="1" applyBorder="1"/>
    <xf numFmtId="164" fontId="22" fillId="12" borderId="20" xfId="0" quotePrefix="1" applyNumberFormat="1" applyFont="1" applyFill="1" applyBorder="1"/>
    <xf numFmtId="164" fontId="22" fillId="12" borderId="17" xfId="0" quotePrefix="1" applyNumberFormat="1" applyFont="1" applyFill="1" applyBorder="1"/>
    <xf numFmtId="164" fontId="22" fillId="12" borderId="17" xfId="0" applyNumberFormat="1" applyFont="1" applyFill="1" applyBorder="1"/>
    <xf numFmtId="166" fontId="22" fillId="12" borderId="21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nnuity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25">
      <c r="B7" s="19"/>
      <c r="C7" s="44" t="s">
        <v>8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25">
      <c r="B11" s="11"/>
      <c r="C11" s="45" t="s">
        <v>7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25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Df+7Br7bJGqjZF2qEb6Q33lHB6tRZ0AFwYz3dYn4QjU/YufFuaCqOo5Pg6NR7TforEd1/3Z2hY6EkpQbNqjn+A==" saltValue="uIiW5L0OlhGpJq/wb7+AB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9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6" s="31" customFormat="1" ht="13.2" customHeight="1" x14ac:dyDescent="0.25">
      <c r="B2" s="32" t="s">
        <v>15</v>
      </c>
      <c r="C2" s="32"/>
      <c r="D2" s="32"/>
      <c r="E2" s="32"/>
    </row>
    <row r="3" spans="2:6" ht="13.2" customHeight="1" x14ac:dyDescent="0.25">
      <c r="B3" s="67"/>
      <c r="C3" s="67"/>
      <c r="D3" s="67"/>
      <c r="E3" s="67"/>
    </row>
    <row r="4" spans="2:6" ht="13.2" customHeight="1" x14ac:dyDescent="0.25">
      <c r="B4" s="66" t="s">
        <v>16</v>
      </c>
      <c r="C4" s="66"/>
      <c r="D4" s="65"/>
      <c r="E4" s="54" t="s">
        <v>14</v>
      </c>
      <c r="F4" s="65"/>
    </row>
    <row r="6" spans="2:6" ht="13.2" customHeight="1" x14ac:dyDescent="0.25">
      <c r="B6" s="56" t="s">
        <v>10</v>
      </c>
      <c r="C6" s="56"/>
      <c r="D6" s="55"/>
      <c r="E6" s="59">
        <v>1000</v>
      </c>
    </row>
    <row r="7" spans="2:6" ht="13.2" customHeight="1" x14ac:dyDescent="0.25">
      <c r="B7" s="56" t="s">
        <v>9</v>
      </c>
      <c r="C7" s="56"/>
      <c r="D7" s="55"/>
      <c r="E7" s="60">
        <v>0.05</v>
      </c>
    </row>
    <row r="8" spans="2:6" ht="13.2" customHeight="1" x14ac:dyDescent="0.25">
      <c r="B8" s="56" t="s">
        <v>11</v>
      </c>
      <c r="C8" s="56"/>
      <c r="D8" s="55"/>
      <c r="E8" s="61">
        <v>20</v>
      </c>
    </row>
    <row r="9" spans="2:6" ht="13.2" customHeight="1" x14ac:dyDescent="0.25">
      <c r="B9" s="68" t="s">
        <v>13</v>
      </c>
      <c r="C9" s="74"/>
      <c r="D9" s="69"/>
      <c r="E9" s="70">
        <f>+PV(E7,E8,-E6,0,IF(E4="Ordinary",0,1))</f>
        <v>12462.210342539986</v>
      </c>
    </row>
    <row r="10" spans="2:6" ht="13.2" customHeight="1" x14ac:dyDescent="0.25">
      <c r="B10" s="55"/>
      <c r="C10" s="55"/>
      <c r="D10" s="55"/>
      <c r="E10" s="55"/>
    </row>
    <row r="11" spans="2:6" ht="13.2" customHeight="1" x14ac:dyDescent="0.25">
      <c r="B11" s="56" t="s">
        <v>10</v>
      </c>
      <c r="C11" s="56"/>
      <c r="D11" s="55"/>
      <c r="E11" s="62">
        <f>+E6</f>
        <v>1000</v>
      </c>
    </row>
    <row r="12" spans="2:6" s="31" customFormat="1" ht="13.2" customHeight="1" x14ac:dyDescent="0.25">
      <c r="B12" s="56" t="s">
        <v>9</v>
      </c>
      <c r="C12" s="56"/>
      <c r="D12" s="55"/>
      <c r="E12" s="57">
        <f>+E7</f>
        <v>0.05</v>
      </c>
    </row>
    <row r="13" spans="2:6" ht="13.2" customHeight="1" x14ac:dyDescent="0.25">
      <c r="B13" s="56" t="s">
        <v>11</v>
      </c>
      <c r="C13" s="56"/>
      <c r="D13" s="55"/>
      <c r="E13" s="58">
        <f>+E8</f>
        <v>20</v>
      </c>
    </row>
    <row r="14" spans="2:6" ht="13.2" customHeight="1" x14ac:dyDescent="0.25">
      <c r="B14" s="71" t="s">
        <v>12</v>
      </c>
      <c r="C14" s="75"/>
      <c r="D14" s="72"/>
      <c r="E14" s="73">
        <f>-FV(E12,E13,E11,0,IF(E4="Ordinary",0,1))</f>
        <v>33065.954102888412</v>
      </c>
    </row>
    <row r="15" spans="2:6" ht="13.2" customHeight="1" x14ac:dyDescent="0.25">
      <c r="B15" s="63"/>
      <c r="C15" s="63"/>
      <c r="D15" s="63"/>
      <c r="E15" s="63"/>
    </row>
    <row r="16" spans="2:6" ht="13.2" customHeight="1" x14ac:dyDescent="0.25">
      <c r="B16" s="56" t="s">
        <v>12</v>
      </c>
      <c r="C16" s="56"/>
      <c r="D16" s="55"/>
      <c r="E16" s="62">
        <f>+E14</f>
        <v>33065.954102888412</v>
      </c>
    </row>
    <row r="17" spans="2:5" ht="13.2" customHeight="1" x14ac:dyDescent="0.25">
      <c r="B17" s="56" t="s">
        <v>11</v>
      </c>
      <c r="C17" s="56"/>
      <c r="D17" s="55"/>
      <c r="E17" s="64">
        <f>+E13</f>
        <v>20</v>
      </c>
    </row>
    <row r="18" spans="2:5" ht="13.2" customHeight="1" x14ac:dyDescent="0.25">
      <c r="B18" s="56" t="s">
        <v>10</v>
      </c>
      <c r="C18" s="56"/>
      <c r="D18" s="55"/>
      <c r="E18" s="62">
        <f>+E11</f>
        <v>1000</v>
      </c>
    </row>
    <row r="19" spans="2:5" ht="13.2" customHeight="1" x14ac:dyDescent="0.25">
      <c r="B19" s="76" t="s">
        <v>9</v>
      </c>
      <c r="C19" s="77"/>
      <c r="D19" s="78"/>
      <c r="E19" s="79">
        <f>+RATE(E17,E18,0,-E16,IF(E4="Ordinary",0,1))</f>
        <v>5.0000000000258872E-2</v>
      </c>
    </row>
  </sheetData>
  <dataValidations count="1">
    <dataValidation type="list" allowBlank="1" showInputMessage="1" showErrorMessage="1" sqref="E4" xr:uid="{FA0C228B-5FEF-49AE-89C8-26A23090BFF5}">
      <formula1>"Ordinary, Annuity Due"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2022-09-26T05:17:03Z</dcterms:modified>
</cp:coreProperties>
</file>