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AD992E83-1485-444F-BE13-A94C0897586E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C15" i="1"/>
  <c r="C16" i="1" s="1"/>
  <c r="B15" i="1"/>
  <c r="B16" i="1" s="1"/>
  <c r="B17" i="1" s="1"/>
  <c r="B18" i="1" s="1"/>
  <c r="B19" i="1" s="1"/>
  <c r="K14" i="1"/>
  <c r="D8" i="1"/>
  <c r="E5" i="1"/>
  <c r="F5" i="1" s="1"/>
  <c r="G5" i="1" s="1"/>
  <c r="H5" i="1" s="1"/>
  <c r="I5" i="1" s="1"/>
  <c r="K5" i="1" l="1"/>
  <c r="E8" i="1" s="1"/>
  <c r="C17" i="1"/>
  <c r="C18" i="1" s="1"/>
  <c r="C19" i="1" s="1"/>
  <c r="K15" i="1" s="1"/>
  <c r="K16" i="1" l="1"/>
  <c r="K17" i="1" s="1"/>
  <c r="E9" i="1"/>
  <c r="F8" i="1"/>
  <c r="F9" i="1" l="1"/>
  <c r="G8" i="1"/>
  <c r="G9" i="1" l="1"/>
  <c r="H8" i="1"/>
  <c r="I8" i="1" l="1"/>
  <c r="I9" i="1" s="1"/>
  <c r="H9" i="1"/>
</calcChain>
</file>

<file path=xl/sharedStrings.xml><?xml version="1.0" encoding="utf-8"?>
<sst xmlns="http://schemas.openxmlformats.org/spreadsheetml/2006/main" count="24" uniqueCount="21">
  <si>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</si>
  <si>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</si>
  <si>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</si>
  <si>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</si>
  <si>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</si>
  <si>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</si>
  <si>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</si>
  <si>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</si>
  <si>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Compound Annual Growth Rate (CAGR)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</si>
  <si>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Compound Annual Growth Rate (CAGR)</t>
    </r>
  </si>
  <si>
    <t>CAGR</t>
  </si>
  <si>
    <t>Revenue</t>
  </si>
  <si>
    <t>Implied Revenue</t>
  </si>
  <si>
    <t>CAGR Example</t>
  </si>
  <si>
    <t xml:space="preserve"> ← Beginning Value</t>
  </si>
  <si>
    <t>Beginning Value</t>
  </si>
  <si>
    <t>Ending Value</t>
  </si>
  <si>
    <t>Number of Periods</t>
  </si>
  <si>
    <t xml:space="preserve"> ← Ending Value</t>
  </si>
  <si>
    <t>Compound Annual Growth Rate (CAGR)</t>
  </si>
  <si>
    <t>YoY Growth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</si>
</sst>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&quot;Year&quot;\ 0_)"/>
    <numFmt numFmtId="168" formatCode="&quot;$&quot;#,##0.0_);\(&quot;$&quot;#,##0.0\);\-\-_);@_)"/>
    <numFmt numFmtId="169" formatCode="#,##0.0%;\(#,##0.0%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color rgb="FF000000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8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0" borderId="0" xfId="0" applyNumberFormat="1" applyFont="1" applyAlignment="1">
      <alignment vertical="center"/>
    </xf>
    <xf numFmtId="164" fontId="22" fillId="9" borderId="0" xfId="0" applyNumberFormat="1" applyFont="1" applyFill="1" applyAlignment="1">
      <alignment vertical="center"/>
    </xf>
    <xf numFmtId="164" fontId="0" fillId="0" borderId="17" xfId="0" applyNumberFormat="1" applyFont="1" applyBorder="1" applyAlignment="1">
      <alignment vertical="center"/>
    </xf>
    <xf numFmtId="167" fontId="0" fillId="0" borderId="19" xfId="0" quotePrefix="1" applyNumberFormat="1" applyFont="1" applyBorder="1" applyAlignment="1">
      <alignment horizontal="right" vertical="center"/>
    </xf>
    <xf numFmtId="167" fontId="0" fillId="0" borderId="17" xfId="0" quotePrefix="1" applyNumberFormat="1" applyFont="1" applyBorder="1" applyAlignment="1">
      <alignment horizontal="right" vertical="center"/>
    </xf>
    <xf numFmtId="49" fontId="0" fillId="0" borderId="17" xfId="0" quotePrefix="1" applyNumberFormat="1" applyFont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164" fontId="0" fillId="0" borderId="24" xfId="0" applyNumberFormat="1" applyFont="1" applyBorder="1" applyAlignment="1">
      <alignment vertical="center"/>
    </xf>
    <xf numFmtId="164" fontId="0" fillId="0" borderId="0" xfId="0" applyNumberFormat="1" applyFont="1" applyAlignment="1">
      <alignment horizontal="right" vertical="center"/>
    </xf>
    <xf numFmtId="49" fontId="0" fillId="0" borderId="0" xfId="0" quotePrefix="1" applyNumberFormat="1" applyFont="1" applyAlignment="1">
      <alignment horizontal="left" vertical="center"/>
    </xf>
    <xf numFmtId="165" fontId="23" fillId="0" borderId="24" xfId="0" applyNumberFormat="1" applyFont="1" applyBorder="1" applyAlignment="1">
      <alignment horizontal="right" vertical="center"/>
    </xf>
    <xf numFmtId="165" fontId="0" fillId="0" borderId="0" xfId="0" applyNumberFormat="1" applyFont="1" applyAlignment="1">
      <alignment horizontal="right" vertical="center"/>
    </xf>
    <xf numFmtId="166" fontId="23" fillId="0" borderId="0" xfId="0" applyNumberFormat="1" applyFont="1" applyAlignment="1">
      <alignment horizontal="right" vertical="center"/>
    </xf>
    <xf numFmtId="165" fontId="0" fillId="0" borderId="24" xfId="0" applyNumberFormat="1" applyFont="1" applyBorder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49" fontId="22" fillId="12" borderId="0" xfId="0" quotePrefix="1" applyNumberFormat="1" applyFont="1" applyFill="1" applyAlignment="1">
      <alignment horizontal="left" vertical="center"/>
    </xf>
    <xf numFmtId="164" fontId="22" fillId="12" borderId="0" xfId="0" applyNumberFormat="1" applyFont="1" applyFill="1" applyAlignment="1">
      <alignment horizontal="right" vertical="center"/>
    </xf>
    <xf numFmtId="164" fontId="0" fillId="0" borderId="25" xfId="0" applyNumberFormat="1" applyFont="1" applyBorder="1" applyAlignment="1">
      <alignment horizontal="right" vertical="center"/>
    </xf>
    <xf numFmtId="49" fontId="0" fillId="0" borderId="0" xfId="0" quotePrefix="1" applyNumberFormat="1" applyFont="1" applyAlignment="1">
      <alignment horizontal="center" vertical="center"/>
    </xf>
    <xf numFmtId="167" fontId="0" fillId="0" borderId="0" xfId="0" applyNumberFormat="1" applyFont="1" applyAlignment="1">
      <alignment horizontal="left" vertical="center"/>
    </xf>
    <xf numFmtId="168" fontId="23" fillId="0" borderId="18" xfId="0" applyNumberFormat="1" applyFont="1" applyBorder="1" applyAlignment="1">
      <alignment horizontal="center" vertical="center"/>
    </xf>
    <xf numFmtId="168" fontId="0" fillId="0" borderId="0" xfId="0" applyNumberFormat="1" applyFont="1" applyAlignment="1">
      <alignment horizontal="right" vertical="center"/>
    </xf>
    <xf numFmtId="168" fontId="0" fillId="0" borderId="18" xfId="0" applyNumberFormat="1" applyFont="1" applyBorder="1" applyAlignment="1">
      <alignment horizontal="center" vertical="center"/>
    </xf>
    <xf numFmtId="49" fontId="0" fillId="14" borderId="21" xfId="0" quotePrefix="1" applyNumberFormat="1" applyFont="1" applyFill="1" applyBorder="1" applyAlignment="1">
      <alignment horizontal="left" vertical="center"/>
    </xf>
    <xf numFmtId="166" fontId="0" fillId="14" borderId="23" xfId="0" applyNumberFormat="1" applyFont="1" applyFill="1" applyBorder="1" applyAlignment="1">
      <alignment horizontal="right" vertical="center"/>
    </xf>
    <xf numFmtId="169" fontId="24" fillId="13" borderId="20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left" vertical="center"/>
    </xf>
    <xf numFmtId="164" fontId="0" fillId="0" borderId="24" xfId="0" applyNumberFormat="1" applyFont="1" applyBorder="1" applyAlignment="1">
      <alignment horizontal="right" vertical="center"/>
    </xf>
    <xf numFmtId="164" fontId="0" fillId="0" borderId="24" xfId="0" applyNumberFormat="1" applyFont="1" applyBorder="1" applyAlignment="1">
      <alignment horizontal="left" vertical="center"/>
    </xf>
    <xf numFmtId="164" fontId="22" fillId="12" borderId="0" xfId="0" applyNumberFormat="1" applyFont="1" applyFill="1" applyAlignment="1">
      <alignment horizontal="left" vertical="center"/>
    </xf>
    <xf numFmtId="164" fontId="0" fillId="0" borderId="25" xfId="0" applyNumberFormat="1" applyFont="1" applyBorder="1" applyAlignment="1">
      <alignment horizontal="left" vertical="center"/>
    </xf>
    <xf numFmtId="164" fontId="0" fillId="14" borderId="22" xfId="0" applyNumberFormat="1" applyFont="1" applyFill="1" applyBorder="1" applyAlignment="1">
      <alignment horizontal="left"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agr-compound-annual-growth-rat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6</v>
      </c>
      <c r="O3" s="33"/>
      <c r="P3" s="33"/>
      <c r="Q3" s="33"/>
      <c r="R3" s="33"/>
      <c r="S3" s="33"/>
      <c r="T3" s="33"/>
      <c r="U3" s="34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2" customHeight="1" x14ac:dyDescent="0.25">
      <c r="B7" s="19"/>
      <c r="C7" s="41" t="s">
        <v>8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5</v>
      </c>
      <c r="O8" s="33"/>
      <c r="P8" s="33"/>
      <c r="Q8" s="33"/>
      <c r="R8" s="33"/>
      <c r="S8" s="33"/>
      <c r="T8" s="33"/>
      <c r="U8" s="34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2" customHeight="1" x14ac:dyDescent="0.25">
      <c r="B11" s="11"/>
      <c r="C11" s="42" t="s">
        <v>9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2" customHeight="1" x14ac:dyDescent="0.25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4</v>
      </c>
      <c r="O13" s="33"/>
      <c r="P13" s="33"/>
      <c r="Q13" s="33"/>
      <c r="R13" s="33"/>
      <c r="S13" s="33"/>
      <c r="T13" s="33"/>
      <c r="U13" s="34"/>
      <c r="V13" s="8"/>
    </row>
    <row r="14" spans="2:22" ht="13.2" customHeight="1" x14ac:dyDescent="0.25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2" customHeight="1" x14ac:dyDescent="0.25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2" customHeight="1" x14ac:dyDescent="0.25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0" t="s">
        <v>3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2</v>
      </c>
      <c r="O18" s="33"/>
      <c r="P18" s="33"/>
      <c r="Q18" s="33"/>
      <c r="R18" s="33"/>
      <c r="S18" s="33"/>
      <c r="T18" s="33"/>
      <c r="U18" s="34"/>
      <c r="V18" s="8"/>
    </row>
    <row r="19" spans="2:22" ht="13.2" customHeight="1" x14ac:dyDescent="0.25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2" customHeight="1" x14ac:dyDescent="0.25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2" customHeight="1" x14ac:dyDescent="0.25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2" customHeight="1" x14ac:dyDescent="0.25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1</v>
      </c>
      <c r="O23" s="33"/>
      <c r="P23" s="33"/>
      <c r="Q23" s="33"/>
      <c r="R23" s="33"/>
      <c r="S23" s="33"/>
      <c r="T23" s="33"/>
      <c r="U23" s="34"/>
      <c r="V23" s="8"/>
    </row>
    <row r="24" spans="2:22" ht="13.2" customHeight="1" x14ac:dyDescent="0.25">
      <c r="B24" s="11"/>
      <c r="C24" s="31" t="s">
        <v>0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2" customHeight="1" x14ac:dyDescent="0.25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2" customHeight="1" x14ac:dyDescent="0.25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Bi3QvidnjRqkJ4fE+erbtH3lurWCbDx7yumNX5WVqRUiyhzo6aYtH3AtRgALaJ9aSzgDuQc9+he0YN9/MvIvfQ==" saltValue="+SGH4uknOhShHjqdCkDag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Compound Annual Growth Rate (CAGR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K19"/>
  <sheetViews>
    <sheetView showGridLines="0" zoomScaleNormal="100" workbookViewId="0"/>
  </sheetViews>
  <sheetFormatPr defaultColWidth="10.77734375" defaultRowHeight="14.4" customHeight="1" x14ac:dyDescent="0.25"/>
  <cols>
    <col min="1" max="1" width="2.77734375" style="57" customWidth="1"/>
    <col min="2" max="9" width="8.77734375" style="57" customWidth="1"/>
    <col min="10" max="10" width="2.77734375" style="57" customWidth="1"/>
    <col min="11" max="11" width="8.77734375" style="57" customWidth="1"/>
    <col min="12" max="16384" width="10.77734375" style="57"/>
  </cols>
  <sheetData>
    <row r="2" spans="2:11" s="51" customFormat="1" ht="14.4" customHeight="1" x14ac:dyDescent="0.25">
      <c r="B2" s="52" t="s">
        <v>19</v>
      </c>
      <c r="C2" s="52"/>
      <c r="D2" s="52"/>
      <c r="E2" s="52"/>
      <c r="F2" s="52"/>
      <c r="G2" s="52"/>
      <c r="H2" s="52"/>
      <c r="I2" s="52"/>
      <c r="J2" s="52"/>
      <c r="K2" s="52"/>
    </row>
    <row r="3" spans="2:11" s="51" customFormat="1" ht="14.4" customHeight="1" x14ac:dyDescent="0.25">
      <c r="B3" s="53" t="s">
        <v>7</v>
      </c>
      <c r="C3" s="53"/>
      <c r="D3" s="54">
        <v>0</v>
      </c>
      <c r="E3" s="55">
        <f>+D3+1</f>
        <v>1</v>
      </c>
      <c r="F3" s="55">
        <f t="shared" ref="F3:I3" si="0">+E3+1</f>
        <v>2</v>
      </c>
      <c r="G3" s="55">
        <f t="shared" si="0"/>
        <v>3</v>
      </c>
      <c r="H3" s="55">
        <f t="shared" si="0"/>
        <v>4</v>
      </c>
      <c r="I3" s="55">
        <f t="shared" si="0"/>
        <v>5</v>
      </c>
      <c r="J3" s="53"/>
      <c r="K3" s="56" t="s">
        <v>10</v>
      </c>
    </row>
    <row r="4" spans="2:11" ht="14.4" customHeight="1" x14ac:dyDescent="0.25">
      <c r="B4" s="77"/>
      <c r="C4" s="77"/>
      <c r="D4" s="58"/>
      <c r="J4" s="59"/>
    </row>
    <row r="5" spans="2:11" ht="14.4" customHeight="1" x14ac:dyDescent="0.25">
      <c r="B5" s="60" t="s">
        <v>11</v>
      </c>
      <c r="C5" s="77"/>
      <c r="D5" s="61">
        <v>100</v>
      </c>
      <c r="E5" s="62">
        <f>+D5*(1+E6)</f>
        <v>110.00000000000001</v>
      </c>
      <c r="F5" s="62">
        <f>+E5*(1+F6)</f>
        <v>119.35000000000001</v>
      </c>
      <c r="G5" s="62">
        <f>+F5*(1+G6)</f>
        <v>128.89800000000002</v>
      </c>
      <c r="H5" s="62">
        <f>+G5*(1+H6)</f>
        <v>137.27637000000001</v>
      </c>
      <c r="I5" s="62">
        <f>+H5*(1+I6)</f>
        <v>144.14018850000002</v>
      </c>
      <c r="J5" s="59"/>
      <c r="K5" s="76">
        <f>+(I5/D5)^(1/COUNTA(E3:I3))-1</f>
        <v>7.5863111932293004E-2</v>
      </c>
    </row>
    <row r="6" spans="2:11" ht="14.4" customHeight="1" x14ac:dyDescent="0.25">
      <c r="B6" s="60" t="s">
        <v>20</v>
      </c>
      <c r="C6" s="77"/>
      <c r="D6" s="78"/>
      <c r="E6" s="63">
        <v>0.1</v>
      </c>
      <c r="F6" s="63">
        <v>8.5000000000000006E-2</v>
      </c>
      <c r="G6" s="63">
        <v>0.08</v>
      </c>
      <c r="H6" s="63">
        <v>6.5000000000000002E-2</v>
      </c>
      <c r="I6" s="63">
        <v>0.05</v>
      </c>
      <c r="J6" s="59"/>
      <c r="K6" s="59"/>
    </row>
    <row r="7" spans="2:11" ht="14.4" customHeight="1" x14ac:dyDescent="0.25">
      <c r="B7" s="77"/>
      <c r="C7" s="77"/>
      <c r="D7" s="78"/>
      <c r="E7" s="59"/>
      <c r="F7" s="59"/>
      <c r="G7" s="59"/>
      <c r="H7" s="59"/>
      <c r="I7" s="59"/>
      <c r="J7" s="59"/>
      <c r="K7" s="59"/>
    </row>
    <row r="8" spans="2:11" ht="14.4" customHeight="1" x14ac:dyDescent="0.25">
      <c r="B8" s="60" t="s">
        <v>12</v>
      </c>
      <c r="C8" s="77"/>
      <c r="D8" s="64">
        <f>+D5</f>
        <v>100</v>
      </c>
      <c r="E8" s="62">
        <f>+D8*(1+$K$5)</f>
        <v>107.58631119322931</v>
      </c>
      <c r="F8" s="62">
        <f>+E8*(1+$K$5)</f>
        <v>115.74814356166377</v>
      </c>
      <c r="G8" s="62">
        <f>+F8*(1+$K$5)</f>
        <v>124.52915793263739</v>
      </c>
      <c r="H8" s="62">
        <f>+G8*(1+$K$5)</f>
        <v>133.97632737971526</v>
      </c>
      <c r="I8" s="62">
        <f>+H8*(1+$K$5)</f>
        <v>144.14018850000014</v>
      </c>
      <c r="J8" s="59"/>
      <c r="K8" s="59"/>
    </row>
    <row r="9" spans="2:11" ht="14.4" customHeight="1" x14ac:dyDescent="0.25">
      <c r="B9" s="60" t="s">
        <v>20</v>
      </c>
      <c r="C9" s="77"/>
      <c r="D9" s="78"/>
      <c r="E9" s="65">
        <f>+E8/D8-1</f>
        <v>7.5863111932293004E-2</v>
      </c>
      <c r="F9" s="65">
        <f>+F8/E8-1</f>
        <v>7.5863111932293004E-2</v>
      </c>
      <c r="G9" s="65">
        <f>+G8/F8-1</f>
        <v>7.5863111932293004E-2</v>
      </c>
      <c r="H9" s="65">
        <f>+H8/G8-1</f>
        <v>7.5863111932293004E-2</v>
      </c>
      <c r="I9" s="65">
        <f>+I8/H8-1</f>
        <v>7.5863111932293004E-2</v>
      </c>
      <c r="J9" s="59"/>
      <c r="K9" s="59"/>
    </row>
    <row r="10" spans="2:11" ht="14.4" customHeight="1" x14ac:dyDescent="0.25">
      <c r="B10" s="77"/>
      <c r="C10" s="77"/>
      <c r="D10" s="79"/>
      <c r="E10" s="59"/>
      <c r="F10" s="59"/>
      <c r="G10" s="59"/>
      <c r="H10" s="59"/>
      <c r="I10" s="59"/>
      <c r="J10" s="59"/>
      <c r="K10" s="59"/>
    </row>
    <row r="11" spans="2:11" ht="14.4" customHeight="1" x14ac:dyDescent="0.25">
      <c r="B11" s="66" t="s">
        <v>13</v>
      </c>
      <c r="C11" s="80"/>
      <c r="D11" s="80"/>
      <c r="E11" s="67"/>
      <c r="F11" s="67"/>
      <c r="G11" s="67"/>
      <c r="H11" s="67"/>
      <c r="I11" s="67"/>
      <c r="J11" s="67"/>
      <c r="K11" s="67"/>
    </row>
    <row r="12" spans="2:11" s="51" customFormat="1" ht="14.4" customHeight="1" x14ac:dyDescent="0.25">
      <c r="B12" s="81"/>
      <c r="C12" s="81"/>
      <c r="D12" s="81"/>
      <c r="E12" s="68"/>
      <c r="F12" s="68"/>
      <c r="G12" s="68"/>
      <c r="H12" s="68"/>
      <c r="I12" s="68"/>
      <c r="J12" s="68"/>
      <c r="K12" s="68"/>
    </row>
    <row r="13" spans="2:11" ht="14.4" customHeight="1" x14ac:dyDescent="0.25">
      <c r="B13" s="77"/>
      <c r="C13" s="69" t="s">
        <v>11</v>
      </c>
      <c r="D13" s="77"/>
      <c r="E13" s="59"/>
      <c r="F13" s="59"/>
      <c r="G13" s="59"/>
      <c r="H13" s="59"/>
      <c r="I13" s="59"/>
      <c r="J13" s="59"/>
      <c r="K13" s="59"/>
    </row>
    <row r="14" spans="2:11" ht="14.4" customHeight="1" x14ac:dyDescent="0.25">
      <c r="B14" s="70">
        <v>0</v>
      </c>
      <c r="C14" s="71">
        <v>20</v>
      </c>
      <c r="D14" s="60" t="s">
        <v>14</v>
      </c>
      <c r="E14" s="59"/>
      <c r="G14" s="60" t="s">
        <v>15</v>
      </c>
      <c r="H14" s="77"/>
      <c r="J14" s="59"/>
      <c r="K14" s="72">
        <f>+C14</f>
        <v>20</v>
      </c>
    </row>
    <row r="15" spans="2:11" ht="14.4" customHeight="1" x14ac:dyDescent="0.25">
      <c r="B15" s="70">
        <f>+B14+1</f>
        <v>1</v>
      </c>
      <c r="C15" s="73">
        <f>+C14+2.5</f>
        <v>22.5</v>
      </c>
      <c r="D15" s="77"/>
      <c r="E15" s="59"/>
      <c r="G15" s="60" t="s">
        <v>16</v>
      </c>
      <c r="H15" s="77"/>
      <c r="J15" s="59"/>
      <c r="K15" s="72">
        <f>+C19</f>
        <v>32.5</v>
      </c>
    </row>
    <row r="16" spans="2:11" ht="14.4" customHeight="1" x14ac:dyDescent="0.25">
      <c r="B16" s="70">
        <f>+B15+1</f>
        <v>2</v>
      </c>
      <c r="C16" s="73">
        <f>+C15+2.5</f>
        <v>25</v>
      </c>
      <c r="D16" s="77"/>
      <c r="E16" s="59"/>
      <c r="G16" s="60" t="s">
        <v>17</v>
      </c>
      <c r="H16" s="77"/>
      <c r="J16" s="59"/>
      <c r="K16" s="59">
        <f>+COUNTA(C15:C19)</f>
        <v>5</v>
      </c>
    </row>
    <row r="17" spans="2:11" ht="14.4" customHeight="1" x14ac:dyDescent="0.25">
      <c r="B17" s="70">
        <f>+B16+1</f>
        <v>3</v>
      </c>
      <c r="C17" s="73">
        <f>+C16+2.5</f>
        <v>27.5</v>
      </c>
      <c r="D17" s="77"/>
      <c r="E17" s="59"/>
      <c r="G17" s="74" t="s">
        <v>10</v>
      </c>
      <c r="H17" s="82"/>
      <c r="I17" s="82"/>
      <c r="J17" s="82"/>
      <c r="K17" s="75">
        <f>+(K15/K14)^(1/K16)-1</f>
        <v>0.10197228772148015</v>
      </c>
    </row>
    <row r="18" spans="2:11" ht="14.4" customHeight="1" x14ac:dyDescent="0.25">
      <c r="B18" s="70">
        <f>+B17+1</f>
        <v>4</v>
      </c>
      <c r="C18" s="73">
        <f>+C17+2.5</f>
        <v>30</v>
      </c>
      <c r="D18" s="77"/>
      <c r="E18" s="59"/>
      <c r="F18" s="59"/>
      <c r="G18" s="59"/>
      <c r="H18" s="59"/>
      <c r="I18" s="59"/>
      <c r="J18" s="59"/>
      <c r="K18" s="59"/>
    </row>
    <row r="19" spans="2:11" ht="14.4" customHeight="1" x14ac:dyDescent="0.25">
      <c r="B19" s="70">
        <f>+B18+1</f>
        <v>5</v>
      </c>
      <c r="C19" s="73">
        <f>+C18+2.5</f>
        <v>32.5</v>
      </c>
      <c r="D19" s="60" t="s">
        <v>18</v>
      </c>
      <c r="E19" s="59"/>
      <c r="F19" s="59"/>
      <c r="G19" s="59"/>
      <c r="H19" s="59"/>
      <c r="I19" s="59"/>
      <c r="J19" s="59"/>
      <c r="K19" s="5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2022-09-26T10:43:03Z</dcterms:modified>
</cp:coreProperties>
</file>